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.1\reg_common\"/>
    </mc:Choice>
  </mc:AlternateContent>
  <xr:revisionPtr revIDLastSave="0" documentId="13_ncr:1_{89C875C9-08A8-4B52-8C0B-403C9601DB2A}" xr6:coauthVersionLast="47" xr6:coauthVersionMax="47" xr10:uidLastSave="{00000000-0000-0000-0000-000000000000}"/>
  <workbookProtection workbookAlgorithmName="SHA-512" workbookHashValue="Ql5KcXx9R3yt0KfbG51YpuHhKhh6kr56xPZzgc08NgdVYqqA4SbYLT7AmHr64oOlTkKFodtbHBblaSpEhD1sNA==" workbookSaltValue="sb0EHrLMXxw+7tmcTAiaiA==" workbookSpinCount="100000" lockStructure="1"/>
  <bookViews>
    <workbookView xWindow="810" yWindow="930" windowWidth="25110" windowHeight="1434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settings!$A$6:$A$53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5" i="7"/>
  <c r="A83" i="7"/>
  <c r="A71" i="7"/>
  <c r="A49" i="7"/>
  <c r="A47" i="7"/>
  <c r="A35" i="7"/>
  <c r="A15" i="7"/>
  <c r="M111" i="7"/>
  <c r="J101" i="7" l="1"/>
  <c r="J108" i="7"/>
  <c r="J16" i="7" l="1"/>
  <c r="D109" i="7" l="1"/>
  <c r="D98" i="7"/>
  <c r="D100" i="7" s="1"/>
  <c r="A4" i="9" l="1"/>
  <c r="A3" i="9"/>
</calcChain>
</file>

<file path=xl/sharedStrings.xml><?xml version="1.0" encoding="utf-8"?>
<sst xmlns="http://schemas.openxmlformats.org/spreadsheetml/2006/main" count="196" uniqueCount="181">
  <si>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</si>
  <si>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</si>
  <si>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</si>
  <si>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</si>
  <si>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</si>
  <si>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</si>
  <si>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</si>
  <si>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</si>
  <si>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</si>
  <si>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</si>
  <si>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</si>
  <si>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</si>
  <si>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</si>
  <si>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</si>
  <si>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受任者役職</t>
    <rPh sb="0" eb="2">
      <t>ジュニン</t>
    </rPh>
    <rPh sb="2" eb="3">
      <t>シャ</t>
    </rPh>
    <rPh sb="3" eb="5">
      <t>ヤクショク</t>
    </rPh>
    <phoneticPr fontId="5"/>
  </si>
  <si>
    <t>受任者氏名カナ</t>
    <rPh sb="0" eb="2">
      <t>ジュニン</t>
    </rPh>
    <rPh sb="2" eb="3">
      <t>シャ</t>
    </rPh>
    <rPh sb="3" eb="5">
      <t>シメイ</t>
    </rPh>
    <phoneticPr fontId="5"/>
  </si>
  <si>
    <t>受任者氏名</t>
    <rPh sb="0" eb="2">
      <t>ジュニン</t>
    </rPh>
    <rPh sb="2" eb="3">
      <t>シャ</t>
    </rPh>
    <rPh sb="3" eb="5">
      <t>シメイ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</si>
  <si>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</si>
  <si>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</si>
  <si>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</si>
  <si>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</si>
  <si>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変更</t>
  </si>
  <si>
    <t>業種名</t>
    <rPh sb="0" eb="2">
      <t>ギョウシュ</t>
    </rPh>
    <rPh sb="2" eb="3">
      <t>メイ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</si>
  <si>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</si>
  <si>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</si>
  <si>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</si>
  <si>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</si>
  <si>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</si>
  <si>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</si>
  <si>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</si>
  <si>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</si>
  <si>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</si>
  <si>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</si>
  <si>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</si>
  <si>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</si>
  <si>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</si>
  <si>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</si>
  <si>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</si>
  <si>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</si>
  <si>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</si>
  <si>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</si>
  <si>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</si>
  <si>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</si>
  <si>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</si>
  <si>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</si>
  <si>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</si>
  <si>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</si>
  <si>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</si>
  <si>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</si>
  <si>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</si>
  <si>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</si>
  <si>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</si>
  <si>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</si>
  <si>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</si>
  <si>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</si>
  <si>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</si>
  <si>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</si>
  <si>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</si>
  <si>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</si>
  <si>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</si>
  <si>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</si>
  <si>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</si>
  <si>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</si>
  <si>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</si>
  <si>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</si>
  <si>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</si>
  <si>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</si>
  <si>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</si>
  <si>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</si>
  <si>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</si>
  <si>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</si>
  <si>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</si>
  <si>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</si>
  <si>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</si>
  <si>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</si>
  <si>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</si>
  <si>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</si>
  <si>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</si>
  <si>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</si>
  <si>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</si>
  <si>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</si>
  <si>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</si>
  <si>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土木一式工事業</t>
  </si>
  <si>
    <t>建築一式工事業</t>
    <phoneticPr fontId="4"/>
  </si>
  <si>
    <t>大工工事業</t>
    <phoneticPr fontId="4"/>
  </si>
  <si>
    <t>左官工事業</t>
    <phoneticPr fontId="4"/>
  </si>
  <si>
    <t>とび・土工・コンクリート工事業</t>
    <phoneticPr fontId="4"/>
  </si>
  <si>
    <t>石工事業</t>
    <phoneticPr fontId="4"/>
  </si>
  <si>
    <t>屋根工事業</t>
    <phoneticPr fontId="4"/>
  </si>
  <si>
    <t>電気工事業</t>
    <phoneticPr fontId="4"/>
  </si>
  <si>
    <t>管工事業</t>
    <phoneticPr fontId="4"/>
  </si>
  <si>
    <t>タイル・レンガ・ブロック工事業</t>
    <phoneticPr fontId="4"/>
  </si>
  <si>
    <t>鋼構造物工事業</t>
    <rPh sb="0" eb="1">
      <t>ハガネ</t>
    </rPh>
    <phoneticPr fontId="4"/>
  </si>
  <si>
    <t>鉄筋工事業</t>
    <phoneticPr fontId="4"/>
  </si>
  <si>
    <t>ほ装工事業</t>
    <phoneticPr fontId="4"/>
  </si>
  <si>
    <t>しゅんせつ工事業</t>
    <phoneticPr fontId="4"/>
  </si>
  <si>
    <t>板金工事業</t>
    <phoneticPr fontId="4"/>
  </si>
  <si>
    <t>ガラス工事業</t>
    <phoneticPr fontId="4"/>
  </si>
  <si>
    <t>塗装工事業</t>
    <phoneticPr fontId="4"/>
  </si>
  <si>
    <t>防水工事業</t>
    <phoneticPr fontId="4"/>
  </si>
  <si>
    <t>内装仕上工事業</t>
    <phoneticPr fontId="4"/>
  </si>
  <si>
    <t>機械器具設置工事業</t>
    <phoneticPr fontId="4"/>
  </si>
  <si>
    <t>熱絶縁工事業</t>
    <phoneticPr fontId="4"/>
  </si>
  <si>
    <t>電気通信工事業</t>
    <phoneticPr fontId="4"/>
  </si>
  <si>
    <t>造園工事業</t>
    <phoneticPr fontId="4"/>
  </si>
  <si>
    <t>さく井工事業</t>
    <phoneticPr fontId="4"/>
  </si>
  <si>
    <t>建具工事業</t>
    <phoneticPr fontId="4"/>
  </si>
  <si>
    <t>水道施設工事業</t>
    <phoneticPr fontId="4"/>
  </si>
  <si>
    <t>消防施設工事業</t>
    <phoneticPr fontId="4"/>
  </si>
  <si>
    <t>清掃施設工事業</t>
    <phoneticPr fontId="4"/>
  </si>
  <si>
    <t>解体工事業</t>
    <phoneticPr fontId="4"/>
  </si>
  <si>
    <t>許可区分</t>
    <rPh sb="0" eb="2">
      <t>キョカ</t>
    </rPh>
    <rPh sb="2" eb="4">
      <t>クブン</t>
    </rPh>
    <phoneticPr fontId="4"/>
  </si>
  <si>
    <t>技術者数(人)</t>
    <rPh sb="5" eb="6">
      <t>ニン</t>
    </rPh>
    <phoneticPr fontId="4"/>
  </si>
  <si>
    <t>一級</t>
    <phoneticPr fontId="4"/>
  </si>
  <si>
    <t>二級</t>
    <phoneticPr fontId="4"/>
  </si>
  <si>
    <t>その他</t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</si>
  <si>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</si>
  <si>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</si>
  <si>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</si>
  <si>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</si>
  <si>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</si>
  <si>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</si>
  <si>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</si>
  <si>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</si>
  <si>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　プレストレストコンクリート</t>
    <phoneticPr fontId="4"/>
  </si>
  <si>
    <t>　法面処理</t>
    <phoneticPr fontId="4"/>
  </si>
  <si>
    <t>　鋼橋上部</t>
    <phoneticPr fontId="4"/>
  </si>
  <si>
    <t>上郡町 一般競争(指名競争)参加資格審査申請書変更届</t>
    <rPh sb="0" eb="3">
      <t>カミゴオリチョウ</t>
    </rPh>
    <rPh sb="4" eb="6">
      <t>イッパン</t>
    </rPh>
    <rPh sb="6" eb="8">
      <t>キョウソウ</t>
    </rPh>
    <rPh sb="9" eb="11">
      <t>シメイ</t>
    </rPh>
    <rPh sb="11" eb="13">
      <t>キョウソウ</t>
    </rPh>
    <rPh sb="14" eb="16">
      <t>サンカ</t>
    </rPh>
    <rPh sb="16" eb="18">
      <t>シカク</t>
    </rPh>
    <rPh sb="18" eb="20">
      <t>シンサ</t>
    </rPh>
    <rPh sb="20" eb="23">
      <t>シンセイショ</t>
    </rPh>
    <rPh sb="23" eb="26">
      <t>ヘンコウトドケ</t>
    </rPh>
    <phoneticPr fontId="4"/>
  </si>
  <si>
    <t>010</t>
  </si>
  <si>
    <t>011</t>
  </si>
  <si>
    <t>020</t>
  </si>
  <si>
    <t>030</t>
  </si>
  <si>
    <t>040</t>
  </si>
  <si>
    <t>050</t>
  </si>
  <si>
    <t>051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</si>
  <si>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</si>
  <si>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</si>
  <si>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</si>
  <si>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</si>
  <si>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</si>
  <si>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</si>
  <si>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</si>
  <si>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</si>
  <si>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</si>
  <si>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</si>
  <si>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</si>
  <si>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</si>
  <si>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</si>
  <si>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</si>
  <si>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</si>
  <si>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</si>
  <si>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</si>
  <si>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</si>
  <si>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</si>
  <si>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</si>
  <si>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</si>
  <si>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</si>
  <si>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</si>
  <si>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</si>
  <si>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</si>
  <si>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</si>
  <si>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rPh sb="10" eb="12">
      <t>カンサイ</t>
    </rPh>
    <phoneticPr fontId="4"/>
  </si>
  <si>
    <t>例)所長　正式名称で入力してください。</t>
    <rPh sb="10" eb="12">
      <t>ニュウリョク</t>
    </rPh>
    <phoneticPr fontId="4"/>
  </si>
  <si>
    <t>例)1000001　「-（ハイフン）」を使わず7桁の数字のみで入力してください。</t>
    <phoneticPr fontId="4"/>
  </si>
  <si>
    <t>例)カブシキガイシャスズキグミ　正式名称を全角カタカナで入力してください。</t>
    <phoneticPr fontId="4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</si>
  <si>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5"/>
  </si>
  <si>
    <t>建設業許可の更新</t>
    <rPh sb="0" eb="2">
      <t>ケンセツ</t>
    </rPh>
    <rPh sb="2" eb="3">
      <t>ギョウ</t>
    </rPh>
    <rPh sb="3" eb="5">
      <t>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</si>
  <si>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0">
      <t>ケンセツ</t>
    </rPh>
    <rPh sb="10" eb="11">
      <t>ギョウ</t>
    </rPh>
    <rPh sb="11" eb="13">
      <t>キョカ</t>
    </rPh>
    <rPh sb="14" eb="16">
      <t>コウシン</t>
    </rPh>
    <rPh sb="18" eb="20">
      <t>バアイ</t>
    </rPh>
    <rPh sb="24" eb="26">
      <t>ケンセツ</t>
    </rPh>
    <rPh sb="26" eb="27">
      <t>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</si>
  <si>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建設業の許可番号を入力してください。
大臣/知事許可をリストから選択し、番号(6桁以内)を半角の数字で入力してください。例)012345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1" eb="43">
      <t>イナイ</t>
    </rPh>
    <rPh sb="45" eb="47">
      <t>ハンカク</t>
    </rPh>
    <rPh sb="48" eb="50">
      <t>スウジ</t>
    </rPh>
    <rPh sb="51" eb="53">
      <t>ニュウリョク</t>
    </rPh>
    <rPh sb="60" eb="61">
      <t>レイ</t>
    </rPh>
    <phoneticPr fontId="4"/>
  </si>
  <si>
    <t>一般競争(指名競争)参加資格審査申請書及び添付書類の記載事項について、下記のとおり変更があったので届け出ます。</t>
    <phoneticPr fontId="4"/>
  </si>
  <si>
    <t>総合評定値(Ｐ)</t>
    <phoneticPr fontId="4"/>
  </si>
  <si>
    <t>完成工事高(２年平均)
単位：千円</t>
    <phoneticPr fontId="4"/>
  </si>
  <si>
    <t>例)2026/4/1、R8/4/1</t>
    <phoneticPr fontId="4"/>
  </si>
  <si>
    <t>例)2026/4/1</t>
    <phoneticPr fontId="4"/>
  </si>
  <si>
    <t>28_上郡町</t>
  </si>
  <si>
    <t>01:北海道知事</t>
    <phoneticPr fontId="4"/>
  </si>
  <si>
    <t>00:国土交通大臣</t>
    <phoneticPr fontId="4"/>
  </si>
  <si>
    <t>経営事項審査結果通知書を基に、許可区分、許可年月日開始日、総合評定値(Ｐ)、技術者数、完成工事高(２年平均)欄を入力してください。
許可区分欄は、リストから選択してください。
許可年月日開始日欄は、建設業許可通知書(建設業許可証明書)の「許可の有効期間」の開始日を入力してください。</t>
    <rPh sb="8" eb="11">
      <t>ツウチショ</t>
    </rPh>
    <rPh sb="12" eb="13">
      <t>モト</t>
    </rPh>
    <rPh sb="38" eb="41">
      <t>ギジュツシャ</t>
    </rPh>
    <rPh sb="41" eb="42">
      <t>スウ</t>
    </rPh>
    <rPh sb="54" eb="55">
      <t>ラン</t>
    </rPh>
    <rPh sb="88" eb="93">
      <t>キョカネンガッピ</t>
    </rPh>
    <rPh sb="93" eb="96">
      <t>カイシビ</t>
    </rPh>
    <rPh sb="96" eb="97">
      <t>ラン</t>
    </rPh>
    <rPh sb="119" eb="121">
      <t>キョカ</t>
    </rPh>
    <rPh sb="122" eb="126">
      <t>ユウコウキカン</t>
    </rPh>
    <rPh sb="128" eb="131">
      <t>カイシビ</t>
    </rPh>
    <rPh sb="132" eb="134">
      <t>ニュウリョク</t>
    </rPh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</si>
  <si>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</si>
  <si>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Ver.8.1.1</t>
    <phoneticPr fontId="4"/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</si>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</sst>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9">
    <xf numFmtId="0" fontId="0" fillId="0" borderId="0" xfId="0">
      <alignment vertical="center"/>
    </xf>
    <xf numFmtId="38" fontId="17" fillId="2" borderId="30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38" fontId="17" fillId="2" borderId="15" xfId="2" applyNumberFormat="1" applyFont="1" applyFill="1" applyBorder="1" applyAlignment="1" applyProtection="1">
      <alignment horizontal="right" vertical="center"/>
      <protection locked="0"/>
    </xf>
    <xf numFmtId="38" fontId="17" fillId="2" borderId="15" xfId="0" applyNumberFormat="1" applyFont="1" applyFill="1" applyBorder="1" applyAlignment="1" applyProtection="1">
      <alignment horizontal="right" vertical="center"/>
      <protection locked="0"/>
    </xf>
    <xf numFmtId="38" fontId="17" fillId="2" borderId="24" xfId="0" applyNumberFormat="1" applyFont="1" applyFill="1" applyBorder="1" applyAlignment="1" applyProtection="1">
      <alignment horizontal="right" vertical="center"/>
      <protection locked="0"/>
    </xf>
    <xf numFmtId="38" fontId="17" fillId="2" borderId="27" xfId="0" applyNumberFormat="1" applyFont="1" applyFill="1" applyBorder="1" applyAlignment="1" applyProtection="1">
      <alignment horizontal="right" vertical="center"/>
      <protection locked="0"/>
    </xf>
    <xf numFmtId="49" fontId="17" fillId="2" borderId="38" xfId="2" applyNumberFormat="1" applyFont="1" applyFill="1" applyBorder="1" applyAlignment="1" applyProtection="1">
      <alignment horizontal="left" vertical="center"/>
      <protection locked="0"/>
    </xf>
    <xf numFmtId="49" fontId="17" fillId="2" borderId="40" xfId="2" applyNumberFormat="1" applyFont="1" applyFill="1" applyBorder="1" applyAlignment="1" applyProtection="1">
      <alignment horizontal="left" vertical="center"/>
      <protection locked="0"/>
    </xf>
    <xf numFmtId="49" fontId="17" fillId="2" borderId="39" xfId="2" applyNumberFormat="1" applyFont="1" applyFill="1" applyBorder="1" applyAlignment="1" applyProtection="1">
      <alignment horizontal="left" vertical="center"/>
      <protection locked="0"/>
    </xf>
    <xf numFmtId="38" fontId="17" fillId="2" borderId="31" xfId="2" applyNumberFormat="1" applyFont="1" applyFill="1" applyBorder="1" applyAlignment="1" applyProtection="1">
      <alignment horizontal="right" vertical="center"/>
      <protection locked="0"/>
    </xf>
    <xf numFmtId="180" fontId="17" fillId="2" borderId="32" xfId="2" applyNumberFormat="1" applyFont="1" applyFill="1" applyBorder="1" applyAlignment="1" applyProtection="1">
      <alignment horizontal="right" vertical="center"/>
      <protection locked="0"/>
    </xf>
    <xf numFmtId="14" fontId="17" fillId="2" borderId="21" xfId="2" applyNumberFormat="1" applyFont="1" applyFill="1" applyBorder="1" applyAlignment="1" applyProtection="1">
      <alignment horizontal="left" vertical="center"/>
      <protection locked="0"/>
    </xf>
    <xf numFmtId="176" fontId="17" fillId="2" borderId="14" xfId="2" applyNumberFormat="1" applyFont="1" applyFill="1" applyBorder="1" applyAlignment="1" applyProtection="1">
      <alignment horizontal="left" vertical="center"/>
      <protection locked="0"/>
    </xf>
    <xf numFmtId="38" fontId="17" fillId="2" borderId="31" xfId="0" applyNumberFormat="1" applyFont="1" applyFill="1" applyBorder="1" applyAlignment="1" applyProtection="1">
      <alignment horizontal="right" vertical="center"/>
      <protection locked="0"/>
    </xf>
    <xf numFmtId="38" fontId="17" fillId="2" borderId="36" xfId="0" applyNumberFormat="1" applyFont="1" applyFill="1" applyBorder="1" applyAlignment="1" applyProtection="1">
      <alignment horizontal="right" vertical="center"/>
      <protection locked="0"/>
    </xf>
    <xf numFmtId="38" fontId="17" fillId="2" borderId="37" xfId="0" applyNumberFormat="1" applyFont="1" applyFill="1" applyBorder="1" applyAlignment="1" applyProtection="1">
      <alignment horizontal="right" vertical="center"/>
      <protection locked="0"/>
    </xf>
    <xf numFmtId="38" fontId="17" fillId="2" borderId="21" xfId="0" applyNumberFormat="1" applyFont="1" applyFill="1" applyBorder="1" applyAlignment="1" applyProtection="1">
      <alignment horizontal="right" vertical="center"/>
      <protection locked="0"/>
    </xf>
    <xf numFmtId="38" fontId="17" fillId="2" borderId="22" xfId="0" applyNumberFormat="1" applyFont="1" applyFill="1" applyBorder="1" applyAlignment="1" applyProtection="1">
      <alignment horizontal="right" vertical="center"/>
      <protection locked="0"/>
    </xf>
    <xf numFmtId="38" fontId="17" fillId="2" borderId="33" xfId="0" applyNumberFormat="1" applyFont="1" applyFill="1" applyBorder="1" applyAlignment="1" applyProtection="1">
      <alignment horizontal="right" vertical="center"/>
      <protection locked="0"/>
    </xf>
    <xf numFmtId="38" fontId="17" fillId="2" borderId="2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33" xfId="2" applyNumberFormat="1" applyFont="1" applyFill="1" applyBorder="1" applyAlignment="1" applyProtection="1">
      <alignment horizontal="right" vertical="center"/>
      <protection locked="0"/>
    </xf>
    <xf numFmtId="180" fontId="17" fillId="2" borderId="14" xfId="2" applyNumberFormat="1" applyFont="1" applyFill="1" applyBorder="1" applyAlignment="1" applyProtection="1">
      <alignment horizontal="righ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176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3" xfId="2" applyNumberFormat="1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31" xfId="2" applyNumberFormat="1" applyFont="1" applyFill="1" applyBorder="1" applyAlignment="1" applyProtection="1">
      <alignment horizontal="left" vertical="center"/>
      <protection locked="0"/>
    </xf>
    <xf numFmtId="176" fontId="17" fillId="2" borderId="32" xfId="2" applyNumberFormat="1" applyFont="1" applyFill="1" applyBorder="1" applyAlignment="1" applyProtection="1">
      <alignment horizontal="left" vertical="center"/>
      <protection locked="0"/>
    </xf>
    <xf numFmtId="14" fontId="17" fillId="2" borderId="12" xfId="2" applyNumberFormat="1" applyFont="1" applyFill="1" applyBorder="1" applyAlignment="1" applyProtection="1">
      <alignment horizontal="left" vertical="center"/>
      <protection locked="0"/>
    </xf>
    <xf numFmtId="176" fontId="17" fillId="2" borderId="25" xfId="2" applyNumberFormat="1" applyFont="1" applyFill="1" applyBorder="1" applyAlignment="1" applyProtection="1">
      <alignment horizontal="left" vertical="center"/>
      <protection locked="0"/>
    </xf>
    <xf numFmtId="180" fontId="17" fillId="2" borderId="25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77" fontId="6" fillId="0" borderId="0" xfId="1" applyNumberFormat="1" applyFont="1" applyAlignment="1" applyProtection="1">
      <alignment horizontal="right" vertical="top"/>
    </xf>
    <xf numFmtId="0" fontId="7" fillId="0" borderId="0" xfId="2" applyFont="1" applyAlignment="1" applyProtection="1">
      <alignment horizontal="left"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17" fillId="4" borderId="3" xfId="2" applyFont="1" applyFill="1" applyBorder="1" applyProtection="1">
      <alignment vertical="center"/>
    </xf>
    <xf numFmtId="0" fontId="17" fillId="4" borderId="4" xfId="2" applyFont="1" applyFill="1" applyBorder="1" applyProtection="1">
      <alignment vertical="center"/>
    </xf>
    <xf numFmtId="0" fontId="17" fillId="4" borderId="6" xfId="2" applyFont="1" applyFill="1" applyBorder="1" applyProtection="1">
      <alignment vertical="center"/>
    </xf>
    <xf numFmtId="0" fontId="17" fillId="4" borderId="7" xfId="2" applyFont="1" applyFill="1" applyBorder="1" applyProtection="1">
      <alignment vertical="center"/>
    </xf>
    <xf numFmtId="0" fontId="17" fillId="4" borderId="0" xfId="2" applyFont="1" applyFill="1" applyProtection="1">
      <alignment vertical="center"/>
    </xf>
    <xf numFmtId="0" fontId="17" fillId="4" borderId="8" xfId="2" applyFont="1" applyFill="1" applyBorder="1" applyProtection="1">
      <alignment vertical="center"/>
    </xf>
    <xf numFmtId="0" fontId="17" fillId="4" borderId="5" xfId="2" applyFont="1" applyFill="1" applyBorder="1" applyProtection="1">
      <alignment vertical="center"/>
    </xf>
    <xf numFmtId="0" fontId="17" fillId="4" borderId="1" xfId="2" applyFont="1" applyFill="1" applyBorder="1" applyProtection="1">
      <alignment vertical="center"/>
    </xf>
    <xf numFmtId="0" fontId="17" fillId="4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6" xfId="0" applyFont="1" applyBorder="1" applyProtection="1">
      <alignment vertical="center"/>
    </xf>
    <xf numFmtId="0" fontId="14" fillId="0" borderId="19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49" fontId="14" fillId="0" borderId="20" xfId="0" applyNumberFormat="1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/>
    </xf>
    <xf numFmtId="176" fontId="14" fillId="0" borderId="17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38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8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9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181" fontId="3" fillId="0" borderId="24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4" xfId="0" applyNumberFormat="1" applyFont="1" applyBorder="1" applyAlignment="1" applyProtection="1">
      <alignment horizontal="right" vertical="center"/>
    </xf>
    <xf numFmtId="0" fontId="3" fillId="0" borderId="9" xfId="2" applyFont="1" applyBorder="1" applyProtection="1">
      <alignment vertical="center"/>
    </xf>
    <xf numFmtId="0" fontId="3" fillId="0" borderId="4" xfId="2" applyFont="1" applyBorder="1" applyProtection="1">
      <alignment vertical="center"/>
    </xf>
    <xf numFmtId="49" fontId="3" fillId="0" borderId="13" xfId="0" applyNumberFormat="1" applyFont="1" applyBorder="1" applyAlignment="1" applyProtection="1">
      <alignment horizontal="right" vertical="center"/>
    </xf>
    <xf numFmtId="0" fontId="3" fillId="0" borderId="21" xfId="2" applyFont="1" applyBorder="1" applyProtection="1">
      <alignment vertical="center"/>
    </xf>
    <xf numFmtId="0" fontId="3" fillId="0" borderId="22" xfId="2" applyFont="1" applyBorder="1" applyProtection="1">
      <alignment vertical="center"/>
    </xf>
    <xf numFmtId="0" fontId="3" fillId="3" borderId="14" xfId="2" applyFont="1" applyFill="1" applyBorder="1" applyAlignment="1" applyProtection="1">
      <alignment horizontal="left"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3" borderId="14" xfId="2" applyFont="1" applyFill="1" applyBorder="1" applyAlignment="1" applyProtection="1">
      <alignment horizontal="left" vertical="center"/>
    </xf>
    <xf numFmtId="49" fontId="3" fillId="0" borderId="35" xfId="0" applyNumberFormat="1" applyFont="1" applyBorder="1" applyAlignment="1" applyProtection="1">
      <alignment horizontal="right" vertical="center"/>
    </xf>
    <xf numFmtId="0" fontId="3" fillId="0" borderId="31" xfId="0" applyFont="1" applyBorder="1" applyProtection="1">
      <alignment vertical="center"/>
    </xf>
    <xf numFmtId="0" fontId="3" fillId="0" borderId="36" xfId="0" applyFont="1" applyBorder="1" applyProtection="1">
      <alignment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  <xf numFmtId="0" fontId="3" fillId="3" borderId="40" xfId="2" applyNumberFormat="1" applyFont="1" applyFill="1" applyBorder="1" applyAlignment="1" applyProtection="1">
      <alignment horizontal="left" vertical="center"/>
    </xf>
    <xf numFmtId="0" fontId="3" fillId="3" borderId="21" xfId="2" applyNumberFormat="1" applyFont="1" applyFill="1" applyBorder="1" applyAlignment="1" applyProtection="1">
      <alignment horizontal="left" vertical="center"/>
    </xf>
    <xf numFmtId="0" fontId="3" fillId="3" borderId="22" xfId="2" applyNumberFormat="1" applyFont="1" applyFill="1" applyBorder="1" applyAlignment="1" applyProtection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2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6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12.875" style="42" hidden="1" customWidth="1"/>
    <col min="2" max="2" width="1.625" style="42" customWidth="1"/>
    <col min="3" max="3" width="2.625" style="42" customWidth="1"/>
    <col min="4" max="4" width="5.625" style="42" customWidth="1"/>
    <col min="5" max="7" width="6.625" style="42" customWidth="1"/>
    <col min="8" max="8" width="2.5" style="42" customWidth="1"/>
    <col min="9" max="9" width="1.625" style="42" customWidth="1"/>
    <col min="10" max="10" width="6.625" style="42" customWidth="1"/>
    <col min="11" max="11" width="7" style="42" customWidth="1"/>
    <col min="12" max="12" width="8.625" style="42" customWidth="1"/>
    <col min="13" max="13" width="6.625" style="42" customWidth="1"/>
    <col min="14" max="14" width="10.625" style="42" customWidth="1"/>
    <col min="15" max="15" width="3.375" style="42" customWidth="1"/>
    <col min="16" max="16" width="10.75" style="42" customWidth="1"/>
    <col min="17" max="19" width="9.25" style="42" customWidth="1"/>
    <col min="20" max="20" width="6.625" style="42" customWidth="1"/>
    <col min="21" max="23" width="4" style="42" customWidth="1"/>
    <col min="24" max="24" width="6.625" style="42" customWidth="1"/>
    <col min="25" max="25" width="5.25" style="42" customWidth="1"/>
    <col min="26" max="27" width="2.625" style="42" customWidth="1"/>
    <col min="28" max="16384" width="9" style="42"/>
  </cols>
  <sheetData>
    <row r="1" spans="1:27" ht="30" customHeight="1" x14ac:dyDescent="0.15">
      <c r="A1" s="174" t="s">
        <v>174</v>
      </c>
      <c r="B1" s="40"/>
      <c r="C1" s="41" t="s">
        <v>127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T1" s="43"/>
      <c r="U1" s="43"/>
      <c r="V1" s="43"/>
      <c r="W1" s="173" t="s">
        <v>179</v>
      </c>
      <c r="X1" s="44"/>
      <c r="Y1" s="44"/>
      <c r="Z1" s="44"/>
      <c r="AA1" s="43"/>
    </row>
    <row r="2" spans="1:27" ht="15.75" hidden="1" customHeight="1" x14ac:dyDescent="0.15">
      <c r="A2" s="174" t="s">
        <v>21</v>
      </c>
      <c r="B2" s="40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1"/>
      <c r="S2" s="46"/>
      <c r="T2" s="46"/>
      <c r="U2" s="46"/>
      <c r="V2" s="46"/>
      <c r="W2" s="46"/>
      <c r="X2" s="46"/>
      <c r="Y2" s="46"/>
      <c r="Z2" s="46"/>
      <c r="AA2" s="43"/>
    </row>
    <row r="3" spans="1:27" ht="30" customHeight="1" x14ac:dyDescent="0.15">
      <c r="A3" s="175" t="s">
        <v>180</v>
      </c>
      <c r="B3" s="47"/>
      <c r="C3" s="42" t="s">
        <v>169</v>
      </c>
    </row>
    <row r="4" spans="1:27" ht="6.75" customHeight="1" x14ac:dyDescent="0.15">
      <c r="A4" s="47"/>
      <c r="B4" s="47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27" ht="15" customHeight="1" x14ac:dyDescent="0.15">
      <c r="A5" s="47"/>
      <c r="B5" s="47"/>
      <c r="C5" s="51" t="s">
        <v>178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3"/>
    </row>
    <row r="6" spans="1:27" ht="15" customHeight="1" x14ac:dyDescent="0.15">
      <c r="A6" s="47"/>
      <c r="B6" s="47"/>
      <c r="C6" s="51" t="s">
        <v>24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3"/>
    </row>
    <row r="7" spans="1:27" ht="15" customHeight="1" x14ac:dyDescent="0.15">
      <c r="A7" s="47"/>
      <c r="B7" s="47"/>
      <c r="C7" s="51" t="s">
        <v>25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3"/>
    </row>
    <row r="8" spans="1:27" ht="15" hidden="1" customHeight="1" x14ac:dyDescent="0.15">
      <c r="A8" s="47"/>
      <c r="B8" s="47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3"/>
    </row>
    <row r="9" spans="1:27" ht="6.75" customHeight="1" x14ac:dyDescent="0.15">
      <c r="A9" s="47"/>
      <c r="B9" s="47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7" ht="27" customHeight="1" x14ac:dyDescent="0.15">
      <c r="A10" s="47"/>
      <c r="B10" s="47"/>
      <c r="I10" s="57"/>
    </row>
    <row r="11" spans="1:27" ht="15" hidden="1" customHeight="1" x14ac:dyDescent="0.15">
      <c r="A11" s="47"/>
      <c r="B11" s="47"/>
      <c r="I11" s="57"/>
    </row>
    <row r="12" spans="1:27" ht="15" hidden="1" customHeight="1" x14ac:dyDescent="0.15">
      <c r="A12" s="47"/>
      <c r="B12" s="47"/>
      <c r="I12" s="57"/>
    </row>
    <row r="13" spans="1:27" ht="20.100000000000001" customHeight="1" x14ac:dyDescent="0.15">
      <c r="A13" s="47"/>
      <c r="B13" s="47"/>
      <c r="C13" s="58" t="s">
        <v>26</v>
      </c>
      <c r="D13" s="59"/>
      <c r="E13" s="59"/>
      <c r="F13" s="59"/>
      <c r="G13" s="59"/>
      <c r="H13" s="60"/>
    </row>
    <row r="14" spans="1:27" ht="20.100000000000001" customHeight="1" x14ac:dyDescent="0.15">
      <c r="A14" s="47"/>
      <c r="B14" s="47"/>
      <c r="C14" s="61"/>
      <c r="D14" s="62"/>
      <c r="E14" s="62"/>
      <c r="F14" s="62"/>
      <c r="G14" s="62"/>
      <c r="H14" s="62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</row>
    <row r="15" spans="1:27" ht="20.100000000000001" customHeight="1" x14ac:dyDescent="0.15">
      <c r="A15" s="47">
        <f>IF(TRIM($I15)="", 1001, 0)</f>
        <v>1001</v>
      </c>
      <c r="B15" s="47"/>
      <c r="C15" s="65"/>
      <c r="D15" s="66">
        <v>1</v>
      </c>
      <c r="E15" s="67" t="s">
        <v>28</v>
      </c>
      <c r="F15" s="67"/>
      <c r="G15" s="67"/>
      <c r="H15" s="67"/>
      <c r="I15" s="24"/>
      <c r="J15" s="25"/>
      <c r="K15" s="25"/>
      <c r="L15" s="25"/>
      <c r="M15" s="25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</row>
    <row r="16" spans="1:27" ht="20.100000000000001" customHeight="1" x14ac:dyDescent="0.15">
      <c r="A16" s="47"/>
      <c r="B16" s="47"/>
      <c r="C16" s="65"/>
      <c r="D16" s="66"/>
      <c r="E16" s="67"/>
      <c r="F16" s="67"/>
      <c r="G16" s="67"/>
      <c r="H16" s="67"/>
      <c r="I16" s="69"/>
      <c r="J16" s="70" t="str">
        <f>日付例&amp;"　年月日を入力してください。"</f>
        <v>例)2026/4/1、R8/4/1　年月日を入力してください。</v>
      </c>
      <c r="K16" s="70"/>
      <c r="L16" s="70"/>
      <c r="M16" s="70"/>
      <c r="N16" s="70"/>
      <c r="O16" s="70"/>
      <c r="P16" s="70"/>
      <c r="Q16" s="71"/>
      <c r="R16" s="71"/>
      <c r="S16" s="71"/>
      <c r="T16" s="71"/>
      <c r="U16" s="71"/>
      <c r="V16" s="71"/>
      <c r="W16" s="71"/>
      <c r="X16" s="71"/>
      <c r="Y16" s="71"/>
      <c r="Z16" s="68"/>
    </row>
    <row r="17" spans="1:26" ht="15" customHeight="1" x14ac:dyDescent="0.15">
      <c r="A17" s="47"/>
      <c r="B17" s="47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</row>
    <row r="18" spans="1:26" ht="15" customHeight="1" x14ac:dyDescent="0.15">
      <c r="A18" s="47"/>
      <c r="B18" s="47"/>
    </row>
    <row r="19" spans="1:26" ht="15.75" hidden="1" customHeight="1" x14ac:dyDescent="0.15">
      <c r="A19" s="47"/>
      <c r="B19" s="47"/>
    </row>
    <row r="20" spans="1:26" ht="15.75" hidden="1" customHeight="1" x14ac:dyDescent="0.15">
      <c r="A20" s="47"/>
      <c r="B20" s="47"/>
    </row>
    <row r="21" spans="1:26" ht="15.75" hidden="1" customHeight="1" x14ac:dyDescent="0.15">
      <c r="A21" s="47"/>
      <c r="B21" s="47"/>
    </row>
    <row r="22" spans="1:26" ht="15.75" hidden="1" customHeight="1" x14ac:dyDescent="0.15">
      <c r="A22" s="47"/>
      <c r="B22" s="47"/>
    </row>
    <row r="23" spans="1:26" ht="15.75" hidden="1" customHeight="1" x14ac:dyDescent="0.15">
      <c r="A23" s="47"/>
      <c r="B23" s="47"/>
    </row>
    <row r="24" spans="1:26" ht="15.75" hidden="1" customHeight="1" x14ac:dyDescent="0.15">
      <c r="A24" s="47"/>
      <c r="B24" s="47"/>
    </row>
    <row r="25" spans="1:26" ht="15.75" hidden="1" customHeight="1" x14ac:dyDescent="0.15">
      <c r="A25" s="47"/>
      <c r="B25" s="47"/>
    </row>
    <row r="26" spans="1:26" ht="15.75" hidden="1" customHeight="1" x14ac:dyDescent="0.15">
      <c r="A26" s="47"/>
      <c r="B26" s="47"/>
    </row>
    <row r="27" spans="1:26" ht="15.75" hidden="1" customHeight="1" x14ac:dyDescent="0.15">
      <c r="A27" s="47"/>
      <c r="B27" s="47"/>
    </row>
    <row r="28" spans="1:26" ht="15" customHeight="1" x14ac:dyDescent="0.15">
      <c r="A28" s="47"/>
      <c r="B28" s="47"/>
    </row>
    <row r="29" spans="1:26" ht="20.100000000000001" customHeight="1" x14ac:dyDescent="0.15">
      <c r="A29" s="47"/>
      <c r="B29" s="47"/>
      <c r="C29" s="58" t="s">
        <v>79</v>
      </c>
      <c r="D29" s="59"/>
      <c r="E29" s="59"/>
      <c r="F29" s="59"/>
      <c r="G29" s="59"/>
      <c r="H29" s="60"/>
      <c r="I29" s="75"/>
    </row>
    <row r="30" spans="1:26" ht="9.9499999999999993" customHeight="1" x14ac:dyDescent="0.15">
      <c r="A30" s="47"/>
      <c r="B30" s="47"/>
      <c r="C30" s="61"/>
      <c r="D30" s="62"/>
      <c r="E30" s="76"/>
      <c r="F30" s="76"/>
      <c r="G30" s="76"/>
      <c r="H30" s="76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4"/>
    </row>
    <row r="31" spans="1:26" ht="20.100000000000001" customHeight="1" x14ac:dyDescent="0.15">
      <c r="A31" s="47"/>
      <c r="B31" s="47"/>
      <c r="C31" s="61"/>
      <c r="D31" s="77" t="s">
        <v>27</v>
      </c>
      <c r="E31" s="78"/>
      <c r="F31" s="78"/>
      <c r="G31" s="78"/>
      <c r="H31" s="78"/>
      <c r="I31" s="79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80"/>
      <c r="Z31" s="68"/>
    </row>
    <row r="32" spans="1:26" ht="9.9499999999999993" customHeight="1" x14ac:dyDescent="0.15">
      <c r="A32" s="47"/>
      <c r="B32" s="47"/>
      <c r="C32" s="6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68"/>
    </row>
    <row r="33" spans="1:26" ht="20.100000000000001" customHeight="1" x14ac:dyDescent="0.15">
      <c r="A33" s="47"/>
      <c r="B33" s="47"/>
      <c r="C33" s="65"/>
      <c r="D33" s="66">
        <v>1</v>
      </c>
      <c r="E33" s="42" t="s">
        <v>0</v>
      </c>
      <c r="I33" s="28"/>
      <c r="J33" s="29"/>
      <c r="K33" s="29"/>
      <c r="L33" s="29"/>
      <c r="M33" s="29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8"/>
    </row>
    <row r="34" spans="1:26" ht="20.100000000000001" customHeight="1" x14ac:dyDescent="0.15">
      <c r="A34" s="47"/>
      <c r="B34" s="47"/>
      <c r="C34" s="65"/>
      <c r="D34" s="66"/>
      <c r="E34" s="67"/>
      <c r="F34" s="67"/>
      <c r="G34" s="67"/>
      <c r="H34" s="67"/>
      <c r="I34" s="69"/>
      <c r="J34" s="70" t="s">
        <v>163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68"/>
    </row>
    <row r="35" spans="1:26" ht="20.100000000000001" customHeight="1" x14ac:dyDescent="0.15">
      <c r="A35" s="47">
        <f>IF(AND($I35&lt;&gt;"", OR(ISERROR(FIND("@"&amp;LEFT($I35,3)&amp;"@", 都道府県3))=FALSE, ISERROR(FIND("@"&amp;LEFT($I35,4)&amp;"@",都道府県4))=FALSE)=FALSE), 1001, 0)</f>
        <v>0</v>
      </c>
      <c r="B35" s="47"/>
      <c r="C35" s="65"/>
      <c r="D35" s="66">
        <v>2</v>
      </c>
      <c r="E35" s="42" t="s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68"/>
    </row>
    <row r="36" spans="1:26" ht="20.100000000000001" customHeight="1" x14ac:dyDescent="0.15">
      <c r="A36" s="47"/>
      <c r="B36" s="47"/>
      <c r="C36" s="65"/>
      <c r="D36" s="66"/>
      <c r="E36" s="67"/>
      <c r="F36" s="67"/>
      <c r="G36" s="67"/>
      <c r="H36" s="67"/>
      <c r="I36" s="69"/>
      <c r="J36" s="70" t="s">
        <v>23</v>
      </c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68"/>
    </row>
    <row r="37" spans="1:26" ht="20.100000000000001" customHeight="1" x14ac:dyDescent="0.15">
      <c r="A37" s="47"/>
      <c r="B37" s="47"/>
      <c r="C37" s="65"/>
      <c r="D37" s="66">
        <v>3</v>
      </c>
      <c r="E37" s="42" t="s">
        <v>2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68"/>
    </row>
    <row r="38" spans="1:26" ht="20.100000000000001" customHeight="1" x14ac:dyDescent="0.15">
      <c r="A38" s="47"/>
      <c r="B38" s="47"/>
      <c r="C38" s="82"/>
      <c r="D38" s="67"/>
      <c r="E38" s="67"/>
      <c r="F38" s="67"/>
      <c r="G38" s="67"/>
      <c r="H38" s="67"/>
      <c r="I38" s="69"/>
      <c r="J38" s="70" t="s">
        <v>164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68"/>
    </row>
    <row r="39" spans="1:26" ht="20.100000000000001" customHeight="1" x14ac:dyDescent="0.15">
      <c r="A39" s="47"/>
      <c r="B39" s="47"/>
      <c r="C39" s="65"/>
      <c r="D39" s="66">
        <v>4</v>
      </c>
      <c r="E39" s="42" t="s">
        <v>3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68"/>
    </row>
    <row r="40" spans="1:26" ht="20.100000000000001" customHeight="1" x14ac:dyDescent="0.15">
      <c r="A40" s="47"/>
      <c r="B40" s="47"/>
      <c r="C40" s="82"/>
      <c r="D40" s="67"/>
      <c r="E40" s="67"/>
      <c r="F40" s="67"/>
      <c r="G40" s="67"/>
      <c r="H40" s="67"/>
      <c r="I40" s="69"/>
      <c r="J40" s="70" t="s">
        <v>120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83"/>
    </row>
    <row r="41" spans="1:26" ht="20.100000000000001" customHeight="1" x14ac:dyDescent="0.15">
      <c r="A41" s="47"/>
      <c r="B41" s="47"/>
      <c r="C41" s="65"/>
      <c r="D41" s="66">
        <v>5</v>
      </c>
      <c r="E41" s="42" t="s">
        <v>13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68"/>
    </row>
    <row r="42" spans="1:26" ht="20.100000000000001" customHeight="1" x14ac:dyDescent="0.15">
      <c r="A42" s="47"/>
      <c r="B42" s="47"/>
      <c r="C42" s="82"/>
      <c r="D42" s="67"/>
      <c r="E42" s="67"/>
      <c r="F42" s="67"/>
      <c r="G42" s="67"/>
      <c r="H42" s="67"/>
      <c r="I42" s="69"/>
      <c r="J42" s="70" t="s">
        <v>12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83"/>
    </row>
    <row r="43" spans="1:26" ht="20.100000000000001" customHeight="1" x14ac:dyDescent="0.15">
      <c r="A43" s="47"/>
      <c r="B43" s="47"/>
      <c r="C43" s="65"/>
      <c r="D43" s="66">
        <v>6</v>
      </c>
      <c r="E43" s="42" t="s">
        <v>4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68"/>
    </row>
    <row r="44" spans="1:26" ht="20.100000000000001" customHeight="1" x14ac:dyDescent="0.15">
      <c r="A44" s="47"/>
      <c r="B44" s="47"/>
      <c r="C44" s="82"/>
      <c r="D44" s="67"/>
      <c r="E44" s="67"/>
      <c r="F44" s="67"/>
      <c r="G44" s="67"/>
      <c r="H44" s="67"/>
      <c r="I44" s="69"/>
      <c r="J44" s="70" t="s">
        <v>10</v>
      </c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83"/>
    </row>
    <row r="45" spans="1:26" ht="20.100000000000001" customHeight="1" x14ac:dyDescent="0.15">
      <c r="A45" s="47"/>
      <c r="B45" s="47"/>
      <c r="C45" s="65"/>
      <c r="D45" s="66">
        <v>7</v>
      </c>
      <c r="E45" s="42" t="s">
        <v>5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68"/>
    </row>
    <row r="46" spans="1:26" ht="20.100000000000001" customHeight="1" x14ac:dyDescent="0.15">
      <c r="A46" s="47"/>
      <c r="B46" s="47"/>
      <c r="C46" s="82"/>
      <c r="D46" s="67"/>
      <c r="E46" s="67"/>
      <c r="F46" s="67"/>
      <c r="G46" s="67"/>
      <c r="H46" s="67"/>
      <c r="I46" s="69"/>
      <c r="J46" s="70" t="s">
        <v>11</v>
      </c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68"/>
    </row>
    <row r="47" spans="1:26" ht="20.100000000000001" customHeight="1" x14ac:dyDescent="0.15">
      <c r="A47" s="47">
        <f>IF(AND($I47&lt;&gt;"", NOT(ISNUMBER(VALUE(SUBSTITUTE($I47,"-",""))))), 1001, 0)</f>
        <v>0</v>
      </c>
      <c r="B47" s="47"/>
      <c r="C47" s="65"/>
      <c r="D47" s="66">
        <v>8</v>
      </c>
      <c r="E47" s="42" t="s">
        <v>6</v>
      </c>
      <c r="I47" s="26"/>
      <c r="J47" s="26"/>
      <c r="K47" s="26"/>
      <c r="L47" s="26"/>
      <c r="M47" s="26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</row>
    <row r="48" spans="1:26" ht="20.100000000000001" customHeight="1" x14ac:dyDescent="0.15">
      <c r="A48" s="47"/>
      <c r="B48" s="47"/>
      <c r="C48" s="82"/>
      <c r="D48" s="67"/>
      <c r="E48" s="67"/>
      <c r="F48" s="67"/>
      <c r="G48" s="67"/>
      <c r="H48" s="67"/>
      <c r="I48" s="69"/>
      <c r="J48" s="70" t="s">
        <v>121</v>
      </c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68"/>
    </row>
    <row r="49" spans="1:26" ht="20.100000000000001" customHeight="1" x14ac:dyDescent="0.15">
      <c r="A49" s="47">
        <f>IF(AND($I49&lt;&gt;"", NOT(ISNUMBER(VALUE(SUBSTITUTE($I49,"-",""))))), 1001, 0)</f>
        <v>0</v>
      </c>
      <c r="B49" s="47"/>
      <c r="C49" s="65"/>
      <c r="D49" s="66">
        <v>9</v>
      </c>
      <c r="E49" s="42" t="s">
        <v>7</v>
      </c>
      <c r="I49" s="26"/>
      <c r="J49" s="29"/>
      <c r="K49" s="29"/>
      <c r="L49" s="29"/>
      <c r="M49" s="29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8"/>
    </row>
    <row r="50" spans="1:26" ht="20.100000000000001" customHeight="1" x14ac:dyDescent="0.15">
      <c r="A50" s="47"/>
      <c r="B50" s="47"/>
      <c r="C50" s="82"/>
      <c r="D50" s="67"/>
      <c r="E50" s="67"/>
      <c r="F50" s="67"/>
      <c r="G50" s="67"/>
      <c r="H50" s="67"/>
      <c r="I50" s="69"/>
      <c r="J50" s="70" t="s">
        <v>122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68"/>
    </row>
    <row r="51" spans="1:26" ht="20.100000000000001" customHeight="1" x14ac:dyDescent="0.15">
      <c r="A51" s="47"/>
      <c r="B51" s="47"/>
      <c r="C51" s="65"/>
      <c r="D51" s="66">
        <v>10</v>
      </c>
      <c r="E51" s="42" t="s">
        <v>9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68"/>
    </row>
    <row r="52" spans="1:26" ht="20.100000000000001" customHeight="1" x14ac:dyDescent="0.15">
      <c r="A52" s="47"/>
      <c r="B52" s="47"/>
      <c r="C52" s="82"/>
      <c r="D52" s="67"/>
      <c r="E52" s="67"/>
      <c r="F52" s="67"/>
      <c r="G52" s="67"/>
      <c r="H52" s="67"/>
      <c r="I52" s="69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68"/>
    </row>
    <row r="53" spans="1:26" ht="15" customHeight="1" x14ac:dyDescent="0.15">
      <c r="A53" s="47"/>
      <c r="B53" s="47"/>
      <c r="C53" s="84"/>
      <c r="D53" s="85"/>
      <c r="E53" s="85"/>
      <c r="F53" s="85"/>
      <c r="G53" s="85"/>
      <c r="H53" s="85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7"/>
    </row>
    <row r="54" spans="1:26" ht="15" customHeight="1" x14ac:dyDescent="0.15">
      <c r="A54" s="47"/>
      <c r="B54" s="47"/>
      <c r="C54" s="67"/>
      <c r="D54" s="67"/>
      <c r="E54" s="67"/>
      <c r="F54" s="67"/>
      <c r="G54" s="67"/>
      <c r="H54" s="6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67"/>
    </row>
    <row r="55" spans="1:26" ht="15.75" hidden="1" customHeight="1" x14ac:dyDescent="0.15">
      <c r="A55" s="47"/>
      <c r="B55" s="47"/>
      <c r="C55" s="67"/>
      <c r="D55" s="67"/>
      <c r="E55" s="67"/>
      <c r="F55" s="67"/>
      <c r="G55" s="67"/>
      <c r="H55" s="67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67"/>
    </row>
    <row r="56" spans="1:26" ht="15.75" hidden="1" customHeight="1" x14ac:dyDescent="0.15">
      <c r="A56" s="47"/>
      <c r="B56" s="47"/>
      <c r="C56" s="67"/>
      <c r="D56" s="67"/>
      <c r="E56" s="67"/>
      <c r="F56" s="67"/>
      <c r="G56" s="67"/>
      <c r="H56" s="67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67"/>
    </row>
    <row r="57" spans="1:26" ht="15.75" hidden="1" customHeight="1" x14ac:dyDescent="0.15">
      <c r="A57" s="47"/>
      <c r="B57" s="47"/>
      <c r="C57" s="67"/>
      <c r="D57" s="67"/>
      <c r="E57" s="67"/>
      <c r="F57" s="67"/>
      <c r="G57" s="67"/>
      <c r="H57" s="6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67"/>
    </row>
    <row r="58" spans="1:26" ht="15.75" hidden="1" customHeight="1" x14ac:dyDescent="0.15">
      <c r="A58" s="47"/>
      <c r="B58" s="47"/>
      <c r="C58" s="67"/>
      <c r="D58" s="67"/>
      <c r="E58" s="67"/>
      <c r="F58" s="67"/>
      <c r="G58" s="67"/>
      <c r="H58" s="67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67"/>
    </row>
    <row r="59" spans="1:26" ht="15.75" hidden="1" customHeight="1" x14ac:dyDescent="0.15">
      <c r="A59" s="47"/>
      <c r="B59" s="47"/>
      <c r="C59" s="67"/>
      <c r="D59" s="67"/>
      <c r="E59" s="67"/>
      <c r="F59" s="67"/>
      <c r="G59" s="67"/>
      <c r="H59" s="67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67"/>
    </row>
    <row r="60" spans="1:26" ht="15.75" hidden="1" customHeight="1" x14ac:dyDescent="0.15">
      <c r="A60" s="47"/>
      <c r="B60" s="47"/>
      <c r="C60" s="67"/>
      <c r="D60" s="67"/>
      <c r="E60" s="67"/>
      <c r="F60" s="67"/>
      <c r="G60" s="67"/>
      <c r="H60" s="67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67"/>
    </row>
    <row r="61" spans="1:26" ht="15.75" hidden="1" customHeight="1" x14ac:dyDescent="0.15">
      <c r="A61" s="47"/>
      <c r="B61" s="47"/>
      <c r="C61" s="67"/>
      <c r="D61" s="67"/>
      <c r="E61" s="67"/>
      <c r="F61" s="67"/>
      <c r="G61" s="67"/>
      <c r="H61" s="67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67"/>
    </row>
    <row r="62" spans="1:26" ht="15.75" hidden="1" customHeight="1" x14ac:dyDescent="0.15">
      <c r="A62" s="47"/>
      <c r="B62" s="47"/>
      <c r="C62" s="67"/>
      <c r="D62" s="67"/>
      <c r="E62" s="67"/>
      <c r="F62" s="67"/>
      <c r="G62" s="67"/>
      <c r="H62" s="67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67"/>
    </row>
    <row r="63" spans="1:26" ht="15.75" hidden="1" customHeight="1" x14ac:dyDescent="0.15">
      <c r="A63" s="47"/>
      <c r="B63" s="47"/>
      <c r="C63" s="67"/>
      <c r="D63" s="67"/>
      <c r="E63" s="67"/>
      <c r="F63" s="67"/>
      <c r="G63" s="67"/>
      <c r="H63" s="67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67"/>
    </row>
    <row r="64" spans="1:26" ht="15" customHeight="1" x14ac:dyDescent="0.15">
      <c r="A64" s="47"/>
      <c r="B64" s="47"/>
      <c r="C64" s="67"/>
      <c r="D64" s="67"/>
      <c r="E64" s="67"/>
      <c r="F64" s="67"/>
      <c r="G64" s="67"/>
      <c r="H64" s="67"/>
      <c r="I64" s="89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20.100000000000001" customHeight="1" x14ac:dyDescent="0.15">
      <c r="A65" s="47"/>
      <c r="B65" s="47"/>
      <c r="C65" s="58" t="s">
        <v>80</v>
      </c>
      <c r="D65" s="59"/>
      <c r="E65" s="59"/>
      <c r="F65" s="59"/>
      <c r="G65" s="59"/>
      <c r="H65" s="60"/>
    </row>
    <row r="66" spans="1:26" ht="9.9499999999999993" customHeight="1" x14ac:dyDescent="0.15">
      <c r="A66" s="47"/>
      <c r="B66" s="47"/>
      <c r="C66" s="61"/>
      <c r="D66" s="62"/>
      <c r="E66" s="76"/>
      <c r="F66" s="76"/>
      <c r="G66" s="76"/>
      <c r="H66" s="76"/>
      <c r="I66" s="90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4"/>
    </row>
    <row r="67" spans="1:26" ht="20.100000000000001" customHeight="1" x14ac:dyDescent="0.15">
      <c r="A67" s="47"/>
      <c r="B67" s="47"/>
      <c r="C67" s="61"/>
      <c r="D67" s="77" t="s">
        <v>27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80"/>
      <c r="Z67" s="68"/>
    </row>
    <row r="68" spans="1:26" ht="9.9499999999999993" customHeight="1" x14ac:dyDescent="0.15">
      <c r="A68" s="47"/>
      <c r="B68" s="47"/>
      <c r="C68" s="61"/>
      <c r="D68" s="91"/>
      <c r="E68" s="62"/>
      <c r="F68" s="62"/>
      <c r="G68" s="62"/>
      <c r="H68" s="62"/>
      <c r="I68" s="92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8"/>
    </row>
    <row r="69" spans="1:26" ht="20.100000000000001" customHeight="1" x14ac:dyDescent="0.15">
      <c r="A69" s="47"/>
      <c r="B69" s="47"/>
      <c r="C69" s="65"/>
      <c r="D69" s="66">
        <v>1</v>
      </c>
      <c r="E69" s="42" t="s">
        <v>0</v>
      </c>
      <c r="I69" s="28"/>
      <c r="J69" s="29"/>
      <c r="K69" s="29"/>
      <c r="L69" s="29"/>
      <c r="M69" s="29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</row>
    <row r="70" spans="1:26" ht="20.100000000000001" customHeight="1" x14ac:dyDescent="0.15">
      <c r="A70" s="47"/>
      <c r="B70" s="47"/>
      <c r="C70" s="65"/>
      <c r="D70" s="66"/>
      <c r="E70" s="67"/>
      <c r="F70" s="67"/>
      <c r="G70" s="67"/>
      <c r="H70" s="67"/>
      <c r="I70" s="93"/>
      <c r="J70" s="70" t="s">
        <v>163</v>
      </c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68"/>
    </row>
    <row r="71" spans="1:26" ht="20.100000000000001" customHeight="1" x14ac:dyDescent="0.15">
      <c r="A71" s="47">
        <f>IF(AND($I71&lt;&gt;"", OR(ISERROR(FIND("@"&amp;LEFT($I71,3)&amp;"@", 都道府県3))=FALSE, ISERROR(FIND("@"&amp;LEFT($I71,4)&amp;"@",都道府県4))=FALSE)=FALSE), 1001, 0)</f>
        <v>0</v>
      </c>
      <c r="B71" s="47"/>
      <c r="C71" s="65"/>
      <c r="D71" s="66">
        <v>2</v>
      </c>
      <c r="E71" s="42" t="s">
        <v>1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68"/>
    </row>
    <row r="72" spans="1:26" ht="20.100000000000001" customHeight="1" x14ac:dyDescent="0.15">
      <c r="A72" s="47"/>
      <c r="B72" s="47"/>
      <c r="C72" s="65"/>
      <c r="D72" s="66"/>
      <c r="E72" s="67"/>
      <c r="F72" s="67"/>
      <c r="G72" s="67"/>
      <c r="H72" s="67"/>
      <c r="I72" s="93"/>
      <c r="J72" s="70" t="s">
        <v>23</v>
      </c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68"/>
    </row>
    <row r="73" spans="1:26" ht="20.100000000000001" customHeight="1" x14ac:dyDescent="0.15">
      <c r="A73" s="47"/>
      <c r="B73" s="47"/>
      <c r="C73" s="65"/>
      <c r="D73" s="66">
        <v>3</v>
      </c>
      <c r="E73" s="42" t="s">
        <v>2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68"/>
    </row>
    <row r="74" spans="1:26" ht="30" customHeight="1" x14ac:dyDescent="0.15">
      <c r="A74" s="47"/>
      <c r="B74" s="47"/>
      <c r="C74" s="82"/>
      <c r="D74" s="67"/>
      <c r="E74" s="67"/>
      <c r="F74" s="67"/>
      <c r="G74" s="67"/>
      <c r="H74" s="67"/>
      <c r="I74" s="93"/>
      <c r="J74" s="94" t="s">
        <v>160</v>
      </c>
      <c r="K74" s="94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68"/>
    </row>
    <row r="75" spans="1:26" ht="20.100000000000001" customHeight="1" x14ac:dyDescent="0.15">
      <c r="A75" s="47"/>
      <c r="B75" s="47"/>
      <c r="C75" s="65"/>
      <c r="D75" s="66">
        <v>4</v>
      </c>
      <c r="E75" s="42" t="s">
        <v>3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68"/>
    </row>
    <row r="76" spans="1:26" ht="30" customHeight="1" x14ac:dyDescent="0.15">
      <c r="A76" s="47"/>
      <c r="B76" s="47"/>
      <c r="C76" s="82"/>
      <c r="D76" s="67"/>
      <c r="E76" s="67"/>
      <c r="F76" s="67"/>
      <c r="G76" s="67"/>
      <c r="H76" s="67"/>
      <c r="I76" s="96"/>
      <c r="J76" s="94" t="s">
        <v>161</v>
      </c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68"/>
    </row>
    <row r="77" spans="1:26" ht="20.100000000000001" customHeight="1" x14ac:dyDescent="0.15">
      <c r="A77" s="47"/>
      <c r="B77" s="47"/>
      <c r="C77" s="65"/>
      <c r="D77" s="66">
        <v>5</v>
      </c>
      <c r="E77" s="42" t="s">
        <v>14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68"/>
    </row>
    <row r="78" spans="1:26" ht="20.100000000000001" customHeight="1" x14ac:dyDescent="0.15">
      <c r="A78" s="47"/>
      <c r="B78" s="47"/>
      <c r="C78" s="82"/>
      <c r="D78" s="67"/>
      <c r="E78" s="67"/>
      <c r="F78" s="67"/>
      <c r="G78" s="67"/>
      <c r="H78" s="67"/>
      <c r="I78" s="93"/>
      <c r="J78" s="70" t="s">
        <v>162</v>
      </c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68"/>
    </row>
    <row r="79" spans="1:26" ht="20.100000000000001" customHeight="1" x14ac:dyDescent="0.15">
      <c r="A79" s="47"/>
      <c r="B79" s="47"/>
      <c r="C79" s="65"/>
      <c r="D79" s="66">
        <v>6</v>
      </c>
      <c r="E79" s="42" t="s">
        <v>15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68"/>
    </row>
    <row r="80" spans="1:26" ht="20.100000000000001" customHeight="1" x14ac:dyDescent="0.15">
      <c r="A80" s="47"/>
      <c r="B80" s="47"/>
      <c r="C80" s="82"/>
      <c r="D80" s="67"/>
      <c r="E80" s="67"/>
      <c r="F80" s="67"/>
      <c r="G80" s="67"/>
      <c r="H80" s="67"/>
      <c r="I80" s="93"/>
      <c r="J80" s="70" t="s">
        <v>10</v>
      </c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8"/>
    </row>
    <row r="81" spans="1:27" ht="20.100000000000001" customHeight="1" x14ac:dyDescent="0.15">
      <c r="A81" s="47"/>
      <c r="B81" s="47"/>
      <c r="C81" s="65"/>
      <c r="D81" s="66">
        <v>7</v>
      </c>
      <c r="E81" s="42" t="s">
        <v>16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68"/>
    </row>
    <row r="82" spans="1:27" ht="20.100000000000001" customHeight="1" x14ac:dyDescent="0.15">
      <c r="A82" s="47"/>
      <c r="B82" s="47"/>
      <c r="C82" s="82"/>
      <c r="D82" s="67"/>
      <c r="E82" s="67"/>
      <c r="F82" s="67"/>
      <c r="G82" s="67"/>
      <c r="H82" s="67"/>
      <c r="I82" s="93"/>
      <c r="J82" s="70" t="s">
        <v>11</v>
      </c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8"/>
    </row>
    <row r="83" spans="1:27" ht="20.100000000000001" customHeight="1" x14ac:dyDescent="0.15">
      <c r="A83" s="47">
        <f>IF(AND($I83&lt;&gt;"", NOT(ISNUMBER(VALUE(SUBSTITUTE($I83,"-",""))))), 1001, 0)</f>
        <v>0</v>
      </c>
      <c r="B83" s="47"/>
      <c r="C83" s="65"/>
      <c r="D83" s="66">
        <v>8</v>
      </c>
      <c r="E83" s="42" t="s">
        <v>6</v>
      </c>
      <c r="I83" s="26"/>
      <c r="J83" s="26"/>
      <c r="K83" s="26"/>
      <c r="L83" s="26"/>
      <c r="M83" s="26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8"/>
    </row>
    <row r="84" spans="1:27" ht="20.100000000000001" customHeight="1" x14ac:dyDescent="0.15">
      <c r="A84" s="47"/>
      <c r="B84" s="47"/>
      <c r="C84" s="82"/>
      <c r="D84" s="67"/>
      <c r="E84" s="67"/>
      <c r="F84" s="67"/>
      <c r="G84" s="67"/>
      <c r="H84" s="67"/>
      <c r="I84" s="69"/>
      <c r="J84" s="70" t="s">
        <v>123</v>
      </c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8"/>
    </row>
    <row r="85" spans="1:27" ht="20.100000000000001" customHeight="1" x14ac:dyDescent="0.15">
      <c r="A85" s="47">
        <f>IF(AND($I85&lt;&gt;"", NOT(ISNUMBER(VALUE(SUBSTITUTE($I85,"-",""))))), 1001, 0)</f>
        <v>0</v>
      </c>
      <c r="B85" s="47"/>
      <c r="C85" s="65"/>
      <c r="D85" s="66">
        <v>9</v>
      </c>
      <c r="E85" s="42" t="s">
        <v>7</v>
      </c>
      <c r="I85" s="26"/>
      <c r="J85" s="26"/>
      <c r="K85" s="26"/>
      <c r="L85" s="26"/>
      <c r="M85" s="26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8"/>
    </row>
    <row r="86" spans="1:27" s="101" customFormat="1" ht="20.100000000000001" customHeight="1" x14ac:dyDescent="0.15">
      <c r="A86" s="97"/>
      <c r="B86" s="97"/>
      <c r="C86" s="98"/>
      <c r="D86" s="99"/>
      <c r="E86" s="99"/>
      <c r="F86" s="99"/>
      <c r="G86" s="99"/>
      <c r="H86" s="99"/>
      <c r="I86" s="69"/>
      <c r="J86" s="70" t="s">
        <v>122</v>
      </c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100"/>
    </row>
    <row r="87" spans="1:27" ht="20.100000000000001" customHeight="1" x14ac:dyDescent="0.15">
      <c r="A87" s="47"/>
      <c r="B87" s="47"/>
      <c r="C87" s="65"/>
      <c r="D87" s="66">
        <v>10</v>
      </c>
      <c r="E87" s="42" t="s">
        <v>9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68"/>
    </row>
    <row r="88" spans="1:27" ht="20.100000000000001" customHeight="1" x14ac:dyDescent="0.15">
      <c r="A88" s="47"/>
      <c r="B88" s="47"/>
      <c r="C88" s="82"/>
      <c r="D88" s="67"/>
      <c r="E88" s="67"/>
      <c r="F88" s="67"/>
      <c r="G88" s="67"/>
      <c r="H88" s="67"/>
      <c r="I88" s="69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68"/>
    </row>
    <row r="89" spans="1:27" ht="15" customHeight="1" x14ac:dyDescent="0.15">
      <c r="A89" s="47"/>
      <c r="B89" s="47"/>
      <c r="C89" s="84"/>
      <c r="D89" s="85"/>
      <c r="E89" s="85"/>
      <c r="F89" s="85"/>
      <c r="G89" s="85"/>
      <c r="H89" s="85"/>
      <c r="I89" s="102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7"/>
    </row>
    <row r="90" spans="1:27" ht="15" customHeight="1" x14ac:dyDescent="0.15">
      <c r="A90" s="47"/>
      <c r="B90" s="47"/>
      <c r="C90" s="67"/>
      <c r="D90" s="67"/>
      <c r="E90" s="67"/>
      <c r="F90" s="67"/>
      <c r="G90" s="67"/>
      <c r="H90" s="67"/>
      <c r="I90" s="103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67"/>
    </row>
    <row r="91" spans="1:27" ht="15" customHeight="1" x14ac:dyDescent="0.15">
      <c r="A91" s="47"/>
      <c r="B91" s="47"/>
      <c r="C91" s="67"/>
      <c r="D91" s="67"/>
      <c r="E91" s="67"/>
      <c r="F91" s="67"/>
      <c r="G91" s="67"/>
      <c r="H91" s="67"/>
      <c r="I91" s="88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7" ht="20.100000000000001" customHeight="1" x14ac:dyDescent="0.15">
      <c r="A92" s="47"/>
      <c r="B92" s="47"/>
      <c r="C92" s="58" t="s">
        <v>116</v>
      </c>
      <c r="D92" s="59"/>
      <c r="E92" s="59"/>
      <c r="F92" s="59"/>
      <c r="G92" s="59"/>
      <c r="H92" s="60"/>
      <c r="I92" s="104"/>
    </row>
    <row r="93" spans="1:27" ht="9.9499999999999993" customHeight="1" x14ac:dyDescent="0.15">
      <c r="A93" s="47"/>
      <c r="B93" s="47"/>
      <c r="C93" s="61"/>
      <c r="D93" s="62"/>
      <c r="E93" s="62"/>
      <c r="F93" s="62"/>
      <c r="G93" s="62"/>
      <c r="H93" s="62"/>
      <c r="I93" s="62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4"/>
    </row>
    <row r="94" spans="1:27" ht="30" customHeight="1" x14ac:dyDescent="0.15">
      <c r="A94" s="47"/>
      <c r="B94" s="105"/>
      <c r="C94" s="67"/>
      <c r="D94" s="106" t="s">
        <v>167</v>
      </c>
      <c r="E94" s="107"/>
      <c r="F94" s="107"/>
      <c r="G94" s="107"/>
      <c r="H94" s="107"/>
      <c r="I94" s="108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67"/>
      <c r="AA94" s="82"/>
    </row>
    <row r="95" spans="1:27" ht="9.9499999999999993" customHeight="1" x14ac:dyDescent="0.15">
      <c r="A95" s="47"/>
      <c r="B95" s="47"/>
      <c r="C95" s="82"/>
      <c r="D95" s="91"/>
      <c r="E95" s="67"/>
      <c r="F95" s="67"/>
      <c r="G95" s="67"/>
      <c r="H95" s="67"/>
      <c r="I95" s="92"/>
      <c r="J95" s="88"/>
      <c r="K95" s="88"/>
      <c r="L95" s="88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82"/>
    </row>
    <row r="96" spans="1:27" ht="20.100000000000001" customHeight="1" x14ac:dyDescent="0.15">
      <c r="A96" s="47">
        <f>IF(AND($I96&lt;&gt;"無", $I96&lt;&gt;"有"), 1001, 0)</f>
        <v>0</v>
      </c>
      <c r="B96" s="47"/>
      <c r="C96" s="65"/>
      <c r="D96" s="66">
        <v>1</v>
      </c>
      <c r="E96" s="67" t="s">
        <v>166</v>
      </c>
      <c r="F96" s="67"/>
      <c r="G96" s="67"/>
      <c r="H96" s="67"/>
      <c r="I96" s="26" t="s">
        <v>19</v>
      </c>
      <c r="J96" s="33"/>
      <c r="K96" s="33"/>
      <c r="L96" s="33"/>
      <c r="M96" s="33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109"/>
    </row>
    <row r="97" spans="1:27" ht="20.100000000000001" customHeight="1" x14ac:dyDescent="0.15">
      <c r="A97" s="47"/>
      <c r="B97" s="47"/>
      <c r="C97" s="82"/>
      <c r="D97" s="67"/>
      <c r="E97" s="67"/>
      <c r="F97" s="67"/>
      <c r="G97" s="67"/>
      <c r="H97" s="67"/>
      <c r="I97" s="69"/>
      <c r="J97" s="70" t="s">
        <v>20</v>
      </c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109"/>
    </row>
    <row r="98" spans="1:27" ht="20.100000000000001" customHeight="1" x14ac:dyDescent="0.15">
      <c r="A98" s="47">
        <f>IF(AND($I96="有", OR(TRIM($I98)="", OR(NOT(ISNUMBER(VALUE($P98))), TRIM($P98)="", LEN($P98)&gt;6))), 1001, 0)</f>
        <v>0</v>
      </c>
      <c r="B98" s="47"/>
      <c r="C98" s="65"/>
      <c r="D98" s="66">
        <f>D96+1</f>
        <v>2</v>
      </c>
      <c r="E98" s="42" t="s">
        <v>165</v>
      </c>
      <c r="I98" s="26"/>
      <c r="J98" s="33"/>
      <c r="K98" s="33"/>
      <c r="L98" s="33"/>
      <c r="M98" s="33"/>
      <c r="N98" s="92" t="s">
        <v>29</v>
      </c>
      <c r="O98" s="110" t="s">
        <v>30</v>
      </c>
      <c r="P98" s="26"/>
      <c r="Q98" s="26"/>
      <c r="R98" s="67" t="s">
        <v>31</v>
      </c>
      <c r="S98" s="67"/>
      <c r="T98" s="67"/>
      <c r="U98" s="67"/>
      <c r="V98" s="67"/>
      <c r="W98" s="67"/>
      <c r="X98" s="67"/>
      <c r="Z98" s="109"/>
    </row>
    <row r="99" spans="1:27" ht="30" customHeight="1" x14ac:dyDescent="0.15">
      <c r="A99" s="47"/>
      <c r="B99" s="47"/>
      <c r="C99" s="82"/>
      <c r="D99" s="67"/>
      <c r="E99" s="67"/>
      <c r="F99" s="67"/>
      <c r="G99" s="67"/>
      <c r="H99" s="67"/>
      <c r="I99" s="93"/>
      <c r="J99" s="111" t="s">
        <v>168</v>
      </c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09"/>
    </row>
    <row r="100" spans="1:27" ht="20.100000000000001" customHeight="1" x14ac:dyDescent="0.15">
      <c r="A100" s="47">
        <f>IF(AND($I96="有", TRIM($I100)=""), 1001, 0)</f>
        <v>0</v>
      </c>
      <c r="B100" s="47"/>
      <c r="C100" s="65"/>
      <c r="D100" s="66">
        <f>D98+1</f>
        <v>3</v>
      </c>
      <c r="E100" s="42" t="s">
        <v>118</v>
      </c>
      <c r="I100" s="24"/>
      <c r="J100" s="25"/>
      <c r="K100" s="25"/>
      <c r="L100" s="25"/>
      <c r="M100" s="25"/>
      <c r="N100" s="92"/>
      <c r="O100" s="92"/>
      <c r="P100" s="92"/>
      <c r="Q100" s="67"/>
      <c r="R100" s="67"/>
      <c r="S100" s="67"/>
      <c r="T100" s="67"/>
      <c r="U100" s="67"/>
      <c r="V100" s="67"/>
      <c r="W100" s="67"/>
      <c r="X100" s="67"/>
      <c r="Y100" s="67"/>
      <c r="Z100" s="68"/>
      <c r="AA100" s="67"/>
    </row>
    <row r="101" spans="1:27" ht="20.100000000000001" customHeight="1" x14ac:dyDescent="0.15">
      <c r="A101" s="47"/>
      <c r="B101" s="47"/>
      <c r="C101" s="82"/>
      <c r="D101" s="67"/>
      <c r="E101" s="67"/>
      <c r="F101" s="67"/>
      <c r="G101" s="67"/>
      <c r="H101" s="67"/>
      <c r="I101" s="69"/>
      <c r="J101" s="70" t="str">
        <f>日付例&amp;"　建設業許可の有効期限年月日を入力してください。"</f>
        <v>例)2026/4/1、R8/4/1　建設業許可の有効期限年月日を入力してください。</v>
      </c>
      <c r="K101" s="70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112"/>
      <c r="AA101" s="71"/>
    </row>
    <row r="102" spans="1:27" ht="9.9499999999999993" customHeight="1" x14ac:dyDescent="0.15">
      <c r="A102" s="47"/>
      <c r="B102" s="47"/>
      <c r="C102" s="82"/>
      <c r="D102" s="91"/>
      <c r="E102" s="67"/>
      <c r="F102" s="67"/>
      <c r="G102" s="67"/>
      <c r="H102" s="67"/>
      <c r="I102" s="92"/>
      <c r="J102" s="88"/>
      <c r="K102" s="88"/>
      <c r="L102" s="88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82"/>
    </row>
    <row r="103" spans="1:27" ht="30" customHeight="1" x14ac:dyDescent="0.15">
      <c r="A103" s="47"/>
      <c r="B103" s="105"/>
      <c r="C103" s="67"/>
      <c r="D103" s="106" t="s">
        <v>117</v>
      </c>
      <c r="E103" s="107"/>
      <c r="F103" s="107"/>
      <c r="G103" s="107"/>
      <c r="H103" s="107"/>
      <c r="I103" s="108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67"/>
      <c r="AA103" s="82"/>
    </row>
    <row r="104" spans="1:27" ht="9.9499999999999993" customHeight="1" x14ac:dyDescent="0.15">
      <c r="A104" s="47"/>
      <c r="B104" s="47"/>
      <c r="C104" s="82"/>
      <c r="D104" s="91"/>
      <c r="E104" s="67"/>
      <c r="F104" s="67"/>
      <c r="G104" s="67"/>
      <c r="H104" s="67"/>
      <c r="I104" s="113"/>
      <c r="J104" s="88"/>
      <c r="K104" s="88"/>
      <c r="L104" s="88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82"/>
    </row>
    <row r="105" spans="1:27" ht="20.100000000000001" customHeight="1" x14ac:dyDescent="0.15">
      <c r="A105" s="47">
        <f>IF(AND($I105&lt;&gt;"無", $I105&lt;&gt;"有"), 1001, 0)</f>
        <v>0</v>
      </c>
      <c r="B105" s="47"/>
      <c r="C105" s="65"/>
      <c r="D105" s="66">
        <v>4</v>
      </c>
      <c r="E105" s="67" t="s">
        <v>18</v>
      </c>
      <c r="F105" s="67"/>
      <c r="G105" s="67"/>
      <c r="H105" s="67"/>
      <c r="I105" s="26" t="s">
        <v>19</v>
      </c>
      <c r="J105" s="33"/>
      <c r="K105" s="33"/>
      <c r="L105" s="33"/>
      <c r="M105" s="33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09"/>
    </row>
    <row r="106" spans="1:27" ht="20.100000000000001" customHeight="1" x14ac:dyDescent="0.15">
      <c r="A106" s="47"/>
      <c r="B106" s="47"/>
      <c r="C106" s="82"/>
      <c r="D106" s="67"/>
      <c r="E106" s="67"/>
      <c r="F106" s="67"/>
      <c r="G106" s="67"/>
      <c r="H106" s="67"/>
      <c r="I106" s="69"/>
      <c r="J106" s="114" t="s">
        <v>20</v>
      </c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09"/>
    </row>
    <row r="107" spans="1:27" ht="20.100000000000001" customHeight="1" x14ac:dyDescent="0.15">
      <c r="A107" s="47">
        <f>IF(AND($I105="有", TRIM($I107)=""), 1001, 0)</f>
        <v>0</v>
      </c>
      <c r="B107" s="47"/>
      <c r="C107" s="65"/>
      <c r="D107" s="66">
        <v>5</v>
      </c>
      <c r="E107" s="42" t="s">
        <v>81</v>
      </c>
      <c r="I107" s="24"/>
      <c r="J107" s="25"/>
      <c r="K107" s="25"/>
      <c r="L107" s="25"/>
      <c r="M107" s="25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109"/>
    </row>
    <row r="108" spans="1:27" ht="20.100000000000001" customHeight="1" x14ac:dyDescent="0.15">
      <c r="A108" s="47"/>
      <c r="B108" s="47"/>
      <c r="C108" s="65"/>
      <c r="D108" s="66"/>
      <c r="E108" s="67"/>
      <c r="F108" s="67"/>
      <c r="G108" s="67"/>
      <c r="H108" s="67"/>
      <c r="I108" s="69"/>
      <c r="J108" s="114" t="str">
        <f>日付例&amp;"　年月日を入力してください。"</f>
        <v>例)2026/4/1、R8/4/1　年月日を入力してください。</v>
      </c>
      <c r="K108" s="114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109"/>
    </row>
    <row r="109" spans="1:27" ht="20.100000000000001" customHeight="1" x14ac:dyDescent="0.15">
      <c r="A109" s="47"/>
      <c r="B109" s="47"/>
      <c r="C109" s="65"/>
      <c r="D109" s="66">
        <f>D107+1</f>
        <v>6</v>
      </c>
      <c r="E109" s="42" t="s">
        <v>119</v>
      </c>
      <c r="I109" s="69"/>
      <c r="J109" s="71"/>
      <c r="K109" s="71"/>
      <c r="L109" s="115"/>
      <c r="M109" s="116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109"/>
    </row>
    <row r="110" spans="1:27" s="119" customFormat="1" ht="45" customHeight="1" x14ac:dyDescent="0.15">
      <c r="A110" s="117"/>
      <c r="B110" s="117"/>
      <c r="C110" s="118"/>
      <c r="E110" s="120" t="s">
        <v>177</v>
      </c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1"/>
    </row>
    <row r="111" spans="1:27" ht="20.100000000000001" customHeight="1" x14ac:dyDescent="0.15">
      <c r="A111" s="47"/>
      <c r="B111" s="47"/>
      <c r="C111" s="61"/>
      <c r="E111" s="122" t="s">
        <v>22</v>
      </c>
      <c r="F111" s="123"/>
      <c r="G111" s="123"/>
      <c r="H111" s="123"/>
      <c r="I111" s="123"/>
      <c r="J111" s="123"/>
      <c r="K111" s="123"/>
      <c r="L111" s="124" t="s">
        <v>111</v>
      </c>
      <c r="M111" s="125" t="str">
        <f>"許可年月日開始日
"&amp;日付例_s</f>
        <v>許可年月日開始日
例)2026/4/1</v>
      </c>
      <c r="N111" s="126"/>
      <c r="O111" s="127" t="s">
        <v>170</v>
      </c>
      <c r="P111" s="128"/>
      <c r="Q111" s="129" t="s">
        <v>112</v>
      </c>
      <c r="R111" s="130"/>
      <c r="S111" s="131"/>
      <c r="T111" s="132" t="s">
        <v>171</v>
      </c>
      <c r="U111" s="133"/>
      <c r="V111" s="133"/>
      <c r="W111" s="133"/>
      <c r="X111" s="133"/>
      <c r="Y111" s="134"/>
      <c r="AA111" s="135"/>
    </row>
    <row r="112" spans="1:27" ht="20.100000000000001" customHeight="1" x14ac:dyDescent="0.15">
      <c r="A112" s="47"/>
      <c r="B112" s="47"/>
      <c r="C112" s="65"/>
      <c r="D112" s="109"/>
      <c r="E112" s="136"/>
      <c r="F112" s="137"/>
      <c r="G112" s="137"/>
      <c r="H112" s="137"/>
      <c r="I112" s="137"/>
      <c r="J112" s="137"/>
      <c r="K112" s="137"/>
      <c r="L112" s="138"/>
      <c r="M112" s="139"/>
      <c r="N112" s="140"/>
      <c r="O112" s="141"/>
      <c r="P112" s="142"/>
      <c r="Q112" s="143" t="s">
        <v>113</v>
      </c>
      <c r="R112" s="143" t="s">
        <v>114</v>
      </c>
      <c r="S112" s="143" t="s">
        <v>115</v>
      </c>
      <c r="T112" s="144"/>
      <c r="U112" s="145"/>
      <c r="V112" s="145"/>
      <c r="W112" s="145"/>
      <c r="X112" s="145"/>
      <c r="Y112" s="146"/>
      <c r="Z112" s="67"/>
      <c r="AA112" s="82"/>
    </row>
    <row r="113" spans="1:27" ht="20.100000000000001" customHeight="1" x14ac:dyDescent="0.15">
      <c r="A113" s="47"/>
      <c r="B113" s="47"/>
      <c r="C113" s="65"/>
      <c r="D113" s="109"/>
      <c r="E113" s="147" t="s">
        <v>128</v>
      </c>
      <c r="F113" s="148" t="s">
        <v>82</v>
      </c>
      <c r="G113" s="149"/>
      <c r="H113" s="149"/>
      <c r="I113" s="149"/>
      <c r="J113" s="149"/>
      <c r="K113" s="149"/>
      <c r="L113" s="7"/>
      <c r="M113" s="37"/>
      <c r="N113" s="38"/>
      <c r="O113" s="30"/>
      <c r="P113" s="39"/>
      <c r="Q113" s="1"/>
      <c r="R113" s="2"/>
      <c r="S113" s="2"/>
      <c r="T113" s="30"/>
      <c r="U113" s="31"/>
      <c r="V113" s="31"/>
      <c r="W113" s="31"/>
      <c r="X113" s="31"/>
      <c r="Y113" s="32"/>
      <c r="Z113" s="67"/>
      <c r="AA113" s="82"/>
    </row>
    <row r="114" spans="1:27" ht="20.100000000000001" customHeight="1" x14ac:dyDescent="0.15">
      <c r="A114" s="47"/>
      <c r="B114" s="47"/>
      <c r="C114" s="65"/>
      <c r="D114" s="109"/>
      <c r="E114" s="150" t="s">
        <v>129</v>
      </c>
      <c r="F114" s="151" t="s">
        <v>124</v>
      </c>
      <c r="G114" s="152"/>
      <c r="H114" s="152"/>
      <c r="I114" s="152"/>
      <c r="J114" s="152"/>
      <c r="K114" s="152"/>
      <c r="L114" s="176"/>
      <c r="M114" s="177"/>
      <c r="N114" s="153"/>
      <c r="O114" s="20"/>
      <c r="P114" s="23"/>
      <c r="Q114" s="3"/>
      <c r="R114" s="3"/>
      <c r="S114" s="3"/>
      <c r="T114" s="20"/>
      <c r="U114" s="21"/>
      <c r="V114" s="21"/>
      <c r="W114" s="21"/>
      <c r="X114" s="21"/>
      <c r="Y114" s="22"/>
      <c r="Z114" s="67"/>
      <c r="AA114" s="82"/>
    </row>
    <row r="115" spans="1:27" ht="20.100000000000001" customHeight="1" x14ac:dyDescent="0.15">
      <c r="A115" s="47"/>
      <c r="B115" s="47"/>
      <c r="C115" s="65"/>
      <c r="D115" s="109"/>
      <c r="E115" s="150" t="s">
        <v>130</v>
      </c>
      <c r="F115" s="154" t="s">
        <v>83</v>
      </c>
      <c r="G115" s="155"/>
      <c r="H115" s="155"/>
      <c r="I115" s="155"/>
      <c r="J115" s="155"/>
      <c r="K115" s="155"/>
      <c r="L115" s="8"/>
      <c r="M115" s="12"/>
      <c r="N115" s="13"/>
      <c r="O115" s="20"/>
      <c r="P115" s="23"/>
      <c r="Q115" s="3"/>
      <c r="R115" s="3"/>
      <c r="S115" s="3"/>
      <c r="T115" s="20"/>
      <c r="U115" s="21"/>
      <c r="V115" s="21"/>
      <c r="W115" s="21"/>
      <c r="X115" s="21"/>
      <c r="Y115" s="22"/>
      <c r="Z115" s="67"/>
      <c r="AA115" s="82"/>
    </row>
    <row r="116" spans="1:27" ht="20.100000000000001" customHeight="1" x14ac:dyDescent="0.15">
      <c r="A116" s="47"/>
      <c r="B116" s="47"/>
      <c r="C116" s="65"/>
      <c r="D116" s="109"/>
      <c r="E116" s="150" t="s">
        <v>131</v>
      </c>
      <c r="F116" s="154" t="s">
        <v>84</v>
      </c>
      <c r="G116" s="155"/>
      <c r="H116" s="155"/>
      <c r="I116" s="155"/>
      <c r="J116" s="155"/>
      <c r="K116" s="155"/>
      <c r="L116" s="8"/>
      <c r="M116" s="12"/>
      <c r="N116" s="13"/>
      <c r="O116" s="20"/>
      <c r="P116" s="23"/>
      <c r="Q116" s="3"/>
      <c r="R116" s="3"/>
      <c r="S116" s="3"/>
      <c r="T116" s="20"/>
      <c r="U116" s="21"/>
      <c r="V116" s="21"/>
      <c r="W116" s="21"/>
      <c r="X116" s="21"/>
      <c r="Y116" s="22"/>
      <c r="Z116" s="67"/>
      <c r="AA116" s="82"/>
    </row>
    <row r="117" spans="1:27" ht="20.100000000000001" customHeight="1" x14ac:dyDescent="0.15">
      <c r="A117" s="47"/>
      <c r="B117" s="47"/>
      <c r="C117" s="65"/>
      <c r="D117" s="109"/>
      <c r="E117" s="150" t="s">
        <v>132</v>
      </c>
      <c r="F117" s="154" t="s">
        <v>85</v>
      </c>
      <c r="G117" s="155"/>
      <c r="H117" s="155"/>
      <c r="I117" s="155"/>
      <c r="J117" s="155"/>
      <c r="K117" s="155"/>
      <c r="L117" s="8"/>
      <c r="M117" s="12"/>
      <c r="N117" s="13"/>
      <c r="O117" s="20"/>
      <c r="P117" s="23"/>
      <c r="Q117" s="3"/>
      <c r="R117" s="3"/>
      <c r="S117" s="3"/>
      <c r="T117" s="20"/>
      <c r="U117" s="21"/>
      <c r="V117" s="21"/>
      <c r="W117" s="21"/>
      <c r="X117" s="21"/>
      <c r="Y117" s="22"/>
      <c r="Z117" s="67"/>
      <c r="AA117" s="82"/>
    </row>
    <row r="118" spans="1:27" ht="20.100000000000001" customHeight="1" x14ac:dyDescent="0.15">
      <c r="A118" s="47"/>
      <c r="B118" s="47"/>
      <c r="C118" s="65"/>
      <c r="D118" s="109"/>
      <c r="E118" s="150" t="s">
        <v>133</v>
      </c>
      <c r="F118" s="154" t="s">
        <v>86</v>
      </c>
      <c r="G118" s="155"/>
      <c r="H118" s="155"/>
      <c r="I118" s="155"/>
      <c r="J118" s="155"/>
      <c r="K118" s="155"/>
      <c r="L118" s="8"/>
      <c r="M118" s="12"/>
      <c r="N118" s="13"/>
      <c r="O118" s="20"/>
      <c r="P118" s="23"/>
      <c r="Q118" s="3"/>
      <c r="R118" s="3"/>
      <c r="S118" s="3"/>
      <c r="T118" s="20"/>
      <c r="U118" s="21"/>
      <c r="V118" s="21"/>
      <c r="W118" s="21"/>
      <c r="X118" s="21"/>
      <c r="Y118" s="22"/>
      <c r="Z118" s="67"/>
      <c r="AA118" s="82"/>
    </row>
    <row r="119" spans="1:27" ht="20.100000000000001" customHeight="1" x14ac:dyDescent="0.15">
      <c r="A119" s="47"/>
      <c r="B119" s="47"/>
      <c r="C119" s="65"/>
      <c r="D119" s="109"/>
      <c r="E119" s="150" t="s">
        <v>134</v>
      </c>
      <c r="F119" s="154" t="s">
        <v>125</v>
      </c>
      <c r="G119" s="155"/>
      <c r="H119" s="155"/>
      <c r="I119" s="155"/>
      <c r="J119" s="155"/>
      <c r="K119" s="155"/>
      <c r="L119" s="176"/>
      <c r="M119" s="177"/>
      <c r="N119" s="153"/>
      <c r="O119" s="20"/>
      <c r="P119" s="23"/>
      <c r="Q119" s="3"/>
      <c r="R119" s="3"/>
      <c r="S119" s="3"/>
      <c r="T119" s="20"/>
      <c r="U119" s="21"/>
      <c r="V119" s="21"/>
      <c r="W119" s="21"/>
      <c r="X119" s="21"/>
      <c r="Y119" s="22"/>
      <c r="Z119" s="67"/>
      <c r="AA119" s="82"/>
    </row>
    <row r="120" spans="1:27" ht="20.100000000000001" customHeight="1" x14ac:dyDescent="0.15">
      <c r="A120" s="47"/>
      <c r="B120" s="47"/>
      <c r="C120" s="65"/>
      <c r="D120" s="109"/>
      <c r="E120" s="150" t="s">
        <v>135</v>
      </c>
      <c r="F120" s="154" t="s">
        <v>87</v>
      </c>
      <c r="G120" s="155"/>
      <c r="H120" s="155"/>
      <c r="I120" s="155"/>
      <c r="J120" s="155"/>
      <c r="K120" s="155"/>
      <c r="L120" s="8"/>
      <c r="M120" s="12"/>
      <c r="N120" s="13"/>
      <c r="O120" s="20"/>
      <c r="P120" s="23"/>
      <c r="Q120" s="3"/>
      <c r="R120" s="3"/>
      <c r="S120" s="3"/>
      <c r="T120" s="20"/>
      <c r="U120" s="21"/>
      <c r="V120" s="21"/>
      <c r="W120" s="21"/>
      <c r="X120" s="21"/>
      <c r="Y120" s="22"/>
      <c r="Z120" s="67"/>
      <c r="AA120" s="82"/>
    </row>
    <row r="121" spans="1:27" ht="20.100000000000001" customHeight="1" x14ac:dyDescent="0.15">
      <c r="A121" s="47"/>
      <c r="B121" s="47"/>
      <c r="C121" s="65"/>
      <c r="D121" s="109"/>
      <c r="E121" s="150" t="s">
        <v>136</v>
      </c>
      <c r="F121" s="154" t="s">
        <v>88</v>
      </c>
      <c r="G121" s="155"/>
      <c r="H121" s="155"/>
      <c r="I121" s="155"/>
      <c r="J121" s="155"/>
      <c r="K121" s="155"/>
      <c r="L121" s="8"/>
      <c r="M121" s="12"/>
      <c r="N121" s="13"/>
      <c r="O121" s="20"/>
      <c r="P121" s="23"/>
      <c r="Q121" s="3"/>
      <c r="R121" s="3"/>
      <c r="S121" s="3"/>
      <c r="T121" s="20"/>
      <c r="U121" s="21"/>
      <c r="V121" s="21"/>
      <c r="W121" s="21"/>
      <c r="X121" s="21"/>
      <c r="Y121" s="22"/>
      <c r="Z121" s="67"/>
      <c r="AA121" s="82"/>
    </row>
    <row r="122" spans="1:27" ht="20.100000000000001" customHeight="1" x14ac:dyDescent="0.15">
      <c r="A122" s="47"/>
      <c r="B122" s="47"/>
      <c r="C122" s="65"/>
      <c r="D122" s="109"/>
      <c r="E122" s="150" t="s">
        <v>137</v>
      </c>
      <c r="F122" s="154" t="s">
        <v>89</v>
      </c>
      <c r="G122" s="155"/>
      <c r="H122" s="155"/>
      <c r="I122" s="155"/>
      <c r="J122" s="155"/>
      <c r="K122" s="155"/>
      <c r="L122" s="8"/>
      <c r="M122" s="12"/>
      <c r="N122" s="13"/>
      <c r="O122" s="20"/>
      <c r="P122" s="23"/>
      <c r="Q122" s="3"/>
      <c r="R122" s="3"/>
      <c r="S122" s="3"/>
      <c r="T122" s="20"/>
      <c r="U122" s="21"/>
      <c r="V122" s="21"/>
      <c r="W122" s="21"/>
      <c r="X122" s="21"/>
      <c r="Y122" s="22"/>
      <c r="Z122" s="67"/>
      <c r="AA122" s="82"/>
    </row>
    <row r="123" spans="1:27" ht="20.100000000000001" customHeight="1" x14ac:dyDescent="0.15">
      <c r="A123" s="47"/>
      <c r="B123" s="47"/>
      <c r="C123" s="65"/>
      <c r="D123" s="109"/>
      <c r="E123" s="150" t="s">
        <v>138</v>
      </c>
      <c r="F123" s="154" t="s">
        <v>90</v>
      </c>
      <c r="G123" s="155"/>
      <c r="H123" s="155"/>
      <c r="I123" s="155"/>
      <c r="J123" s="155"/>
      <c r="K123" s="155"/>
      <c r="L123" s="8"/>
      <c r="M123" s="12"/>
      <c r="N123" s="13"/>
      <c r="O123" s="20"/>
      <c r="P123" s="23"/>
      <c r="Q123" s="3"/>
      <c r="R123" s="3"/>
      <c r="S123" s="3"/>
      <c r="T123" s="20"/>
      <c r="U123" s="21"/>
      <c r="V123" s="21"/>
      <c r="W123" s="21"/>
      <c r="X123" s="21"/>
      <c r="Y123" s="22"/>
      <c r="Z123" s="67"/>
      <c r="AA123" s="82"/>
    </row>
    <row r="124" spans="1:27" ht="20.100000000000001" customHeight="1" x14ac:dyDescent="0.15">
      <c r="A124" s="47"/>
      <c r="B124" s="47"/>
      <c r="C124" s="65"/>
      <c r="D124" s="109"/>
      <c r="E124" s="150" t="s">
        <v>139</v>
      </c>
      <c r="F124" s="154" t="s">
        <v>91</v>
      </c>
      <c r="G124" s="155"/>
      <c r="H124" s="155"/>
      <c r="I124" s="155"/>
      <c r="J124" s="155"/>
      <c r="K124" s="155"/>
      <c r="L124" s="8"/>
      <c r="M124" s="12"/>
      <c r="N124" s="13"/>
      <c r="O124" s="20"/>
      <c r="P124" s="23"/>
      <c r="Q124" s="3"/>
      <c r="R124" s="3"/>
      <c r="S124" s="3"/>
      <c r="T124" s="20"/>
      <c r="U124" s="21"/>
      <c r="V124" s="21"/>
      <c r="W124" s="21"/>
      <c r="X124" s="21"/>
      <c r="Y124" s="22"/>
      <c r="Z124" s="67"/>
      <c r="AA124" s="82"/>
    </row>
    <row r="125" spans="1:27" ht="20.100000000000001" customHeight="1" x14ac:dyDescent="0.15">
      <c r="A125" s="47"/>
      <c r="B125" s="47"/>
      <c r="C125" s="65"/>
      <c r="D125" s="109"/>
      <c r="E125" s="150" t="s">
        <v>140</v>
      </c>
      <c r="F125" s="154" t="s">
        <v>92</v>
      </c>
      <c r="G125" s="155"/>
      <c r="H125" s="155"/>
      <c r="I125" s="155"/>
      <c r="J125" s="155"/>
      <c r="K125" s="155"/>
      <c r="L125" s="8"/>
      <c r="M125" s="12"/>
      <c r="N125" s="13"/>
      <c r="O125" s="20"/>
      <c r="P125" s="23"/>
      <c r="Q125" s="3"/>
      <c r="R125" s="3"/>
      <c r="S125" s="3"/>
      <c r="T125" s="20"/>
      <c r="U125" s="21"/>
      <c r="V125" s="21"/>
      <c r="W125" s="21"/>
      <c r="X125" s="21"/>
      <c r="Y125" s="22"/>
      <c r="Z125" s="67"/>
      <c r="AA125" s="82"/>
    </row>
    <row r="126" spans="1:27" ht="20.100000000000001" customHeight="1" x14ac:dyDescent="0.15">
      <c r="A126" s="47"/>
      <c r="B126" s="47"/>
      <c r="C126" s="65"/>
      <c r="D126" s="109"/>
      <c r="E126" s="150" t="s">
        <v>141</v>
      </c>
      <c r="F126" s="154" t="s">
        <v>126</v>
      </c>
      <c r="G126" s="155"/>
      <c r="H126" s="155"/>
      <c r="I126" s="155"/>
      <c r="J126" s="155"/>
      <c r="K126" s="155"/>
      <c r="L126" s="176"/>
      <c r="M126" s="178"/>
      <c r="N126" s="156"/>
      <c r="O126" s="20"/>
      <c r="P126" s="23"/>
      <c r="Q126" s="3"/>
      <c r="R126" s="3"/>
      <c r="S126" s="3"/>
      <c r="T126" s="20"/>
      <c r="U126" s="21"/>
      <c r="V126" s="21"/>
      <c r="W126" s="21"/>
      <c r="X126" s="21"/>
      <c r="Y126" s="22"/>
      <c r="Z126" s="67"/>
      <c r="AA126" s="82"/>
    </row>
    <row r="127" spans="1:27" ht="20.100000000000001" customHeight="1" x14ac:dyDescent="0.15">
      <c r="A127" s="47"/>
      <c r="B127" s="47"/>
      <c r="C127" s="65"/>
      <c r="D127" s="109"/>
      <c r="E127" s="150" t="s">
        <v>142</v>
      </c>
      <c r="F127" s="154" t="s">
        <v>93</v>
      </c>
      <c r="G127" s="155"/>
      <c r="H127" s="155"/>
      <c r="I127" s="155"/>
      <c r="J127" s="155"/>
      <c r="K127" s="155"/>
      <c r="L127" s="8"/>
      <c r="M127" s="12"/>
      <c r="N127" s="13"/>
      <c r="O127" s="20"/>
      <c r="P127" s="23"/>
      <c r="Q127" s="3"/>
      <c r="R127" s="3"/>
      <c r="S127" s="3"/>
      <c r="T127" s="20"/>
      <c r="U127" s="21"/>
      <c r="V127" s="21"/>
      <c r="W127" s="21"/>
      <c r="X127" s="21"/>
      <c r="Y127" s="22"/>
      <c r="Z127" s="67"/>
      <c r="AA127" s="82"/>
    </row>
    <row r="128" spans="1:27" ht="20.100000000000001" customHeight="1" x14ac:dyDescent="0.15">
      <c r="A128" s="47"/>
      <c r="B128" s="47"/>
      <c r="C128" s="65"/>
      <c r="D128" s="109"/>
      <c r="E128" s="150" t="s">
        <v>143</v>
      </c>
      <c r="F128" s="154" t="s">
        <v>94</v>
      </c>
      <c r="G128" s="155"/>
      <c r="H128" s="155"/>
      <c r="I128" s="155"/>
      <c r="J128" s="155"/>
      <c r="K128" s="155"/>
      <c r="L128" s="8"/>
      <c r="M128" s="12"/>
      <c r="N128" s="13"/>
      <c r="O128" s="20"/>
      <c r="P128" s="23"/>
      <c r="Q128" s="3"/>
      <c r="R128" s="3"/>
      <c r="S128" s="3"/>
      <c r="T128" s="20"/>
      <c r="U128" s="21"/>
      <c r="V128" s="21"/>
      <c r="W128" s="21"/>
      <c r="X128" s="21"/>
      <c r="Y128" s="22"/>
      <c r="Z128" s="67"/>
      <c r="AA128" s="82"/>
    </row>
    <row r="129" spans="1:27" ht="20.100000000000001" customHeight="1" x14ac:dyDescent="0.15">
      <c r="A129" s="47"/>
      <c r="B129" s="47"/>
      <c r="C129" s="65"/>
      <c r="D129" s="109"/>
      <c r="E129" s="150" t="s">
        <v>144</v>
      </c>
      <c r="F129" s="154" t="s">
        <v>95</v>
      </c>
      <c r="G129" s="155"/>
      <c r="H129" s="155"/>
      <c r="I129" s="155"/>
      <c r="J129" s="155"/>
      <c r="K129" s="155"/>
      <c r="L129" s="8"/>
      <c r="M129" s="12"/>
      <c r="N129" s="13"/>
      <c r="O129" s="20"/>
      <c r="P129" s="23"/>
      <c r="Q129" s="4"/>
      <c r="R129" s="4"/>
      <c r="S129" s="4"/>
      <c r="T129" s="17"/>
      <c r="U129" s="18"/>
      <c r="V129" s="18"/>
      <c r="W129" s="18"/>
      <c r="X129" s="18"/>
      <c r="Y129" s="19"/>
      <c r="Z129" s="67"/>
      <c r="AA129" s="82"/>
    </row>
    <row r="130" spans="1:27" ht="20.100000000000001" customHeight="1" x14ac:dyDescent="0.15">
      <c r="A130" s="47"/>
      <c r="B130" s="47"/>
      <c r="C130" s="65"/>
      <c r="D130" s="109"/>
      <c r="E130" s="150" t="s">
        <v>145</v>
      </c>
      <c r="F130" s="154" t="s">
        <v>96</v>
      </c>
      <c r="G130" s="155"/>
      <c r="H130" s="155"/>
      <c r="I130" s="155"/>
      <c r="J130" s="155"/>
      <c r="K130" s="155"/>
      <c r="L130" s="8"/>
      <c r="M130" s="12"/>
      <c r="N130" s="13"/>
      <c r="O130" s="20"/>
      <c r="P130" s="23"/>
      <c r="Q130" s="4"/>
      <c r="R130" s="4"/>
      <c r="S130" s="4"/>
      <c r="T130" s="17"/>
      <c r="U130" s="18"/>
      <c r="V130" s="18"/>
      <c r="W130" s="18"/>
      <c r="X130" s="18"/>
      <c r="Y130" s="19"/>
      <c r="Z130" s="67"/>
      <c r="AA130" s="82"/>
    </row>
    <row r="131" spans="1:27" ht="20.100000000000001" customHeight="1" x14ac:dyDescent="0.15">
      <c r="A131" s="47"/>
      <c r="B131" s="47"/>
      <c r="C131" s="65"/>
      <c r="D131" s="109"/>
      <c r="E131" s="150" t="s">
        <v>146</v>
      </c>
      <c r="F131" s="154" t="s">
        <v>97</v>
      </c>
      <c r="G131" s="155"/>
      <c r="H131" s="155"/>
      <c r="I131" s="155"/>
      <c r="J131" s="155"/>
      <c r="K131" s="155"/>
      <c r="L131" s="8"/>
      <c r="M131" s="12"/>
      <c r="N131" s="13"/>
      <c r="O131" s="20"/>
      <c r="P131" s="23"/>
      <c r="Q131" s="4"/>
      <c r="R131" s="4"/>
      <c r="S131" s="4"/>
      <c r="T131" s="17"/>
      <c r="U131" s="18"/>
      <c r="V131" s="18"/>
      <c r="W131" s="18"/>
      <c r="X131" s="18"/>
      <c r="Y131" s="19"/>
      <c r="Z131" s="67"/>
      <c r="AA131" s="82"/>
    </row>
    <row r="132" spans="1:27" ht="20.100000000000001" customHeight="1" x14ac:dyDescent="0.15">
      <c r="A132" s="47"/>
      <c r="B132" s="47"/>
      <c r="C132" s="65"/>
      <c r="D132" s="109"/>
      <c r="E132" s="150" t="s">
        <v>147</v>
      </c>
      <c r="F132" s="154" t="s">
        <v>98</v>
      </c>
      <c r="G132" s="155"/>
      <c r="H132" s="155"/>
      <c r="I132" s="155"/>
      <c r="J132" s="155"/>
      <c r="K132" s="155"/>
      <c r="L132" s="8"/>
      <c r="M132" s="12"/>
      <c r="N132" s="13"/>
      <c r="O132" s="20"/>
      <c r="P132" s="23"/>
      <c r="Q132" s="4"/>
      <c r="R132" s="4"/>
      <c r="S132" s="4"/>
      <c r="T132" s="17"/>
      <c r="U132" s="18"/>
      <c r="V132" s="18"/>
      <c r="W132" s="18"/>
      <c r="X132" s="18"/>
      <c r="Y132" s="19"/>
      <c r="Z132" s="67"/>
      <c r="AA132" s="82"/>
    </row>
    <row r="133" spans="1:27" ht="20.100000000000001" customHeight="1" x14ac:dyDescent="0.15">
      <c r="A133" s="47"/>
      <c r="B133" s="47"/>
      <c r="C133" s="65"/>
      <c r="D133" s="109"/>
      <c r="E133" s="150" t="s">
        <v>148</v>
      </c>
      <c r="F133" s="154" t="s">
        <v>99</v>
      </c>
      <c r="G133" s="155"/>
      <c r="H133" s="155"/>
      <c r="I133" s="155"/>
      <c r="J133" s="155"/>
      <c r="K133" s="155"/>
      <c r="L133" s="8"/>
      <c r="M133" s="12"/>
      <c r="N133" s="13"/>
      <c r="O133" s="20"/>
      <c r="P133" s="23"/>
      <c r="Q133" s="4"/>
      <c r="R133" s="4"/>
      <c r="S133" s="4"/>
      <c r="T133" s="17"/>
      <c r="U133" s="18"/>
      <c r="V133" s="18"/>
      <c r="W133" s="18"/>
      <c r="X133" s="18"/>
      <c r="Y133" s="19"/>
      <c r="Z133" s="67"/>
      <c r="AA133" s="82"/>
    </row>
    <row r="134" spans="1:27" ht="20.100000000000001" customHeight="1" x14ac:dyDescent="0.15">
      <c r="A134" s="47"/>
      <c r="B134" s="47"/>
      <c r="C134" s="65"/>
      <c r="D134" s="109"/>
      <c r="E134" s="150" t="s">
        <v>149</v>
      </c>
      <c r="F134" s="154" t="s">
        <v>100</v>
      </c>
      <c r="G134" s="155"/>
      <c r="H134" s="155"/>
      <c r="I134" s="155"/>
      <c r="J134" s="155"/>
      <c r="K134" s="155"/>
      <c r="L134" s="8"/>
      <c r="M134" s="12"/>
      <c r="N134" s="13"/>
      <c r="O134" s="20"/>
      <c r="P134" s="23"/>
      <c r="Q134" s="4"/>
      <c r="R134" s="4"/>
      <c r="S134" s="4"/>
      <c r="T134" s="17"/>
      <c r="U134" s="18"/>
      <c r="V134" s="18"/>
      <c r="W134" s="18"/>
      <c r="X134" s="18"/>
      <c r="Y134" s="19"/>
      <c r="Z134" s="67"/>
      <c r="AA134" s="82"/>
    </row>
    <row r="135" spans="1:27" ht="20.100000000000001" customHeight="1" x14ac:dyDescent="0.15">
      <c r="A135" s="47"/>
      <c r="B135" s="47"/>
      <c r="C135" s="61"/>
      <c r="D135" s="109"/>
      <c r="E135" s="150" t="s">
        <v>150</v>
      </c>
      <c r="F135" s="154" t="s">
        <v>101</v>
      </c>
      <c r="G135" s="155"/>
      <c r="H135" s="155"/>
      <c r="I135" s="155"/>
      <c r="J135" s="155"/>
      <c r="K135" s="155"/>
      <c r="L135" s="8"/>
      <c r="M135" s="12"/>
      <c r="N135" s="13"/>
      <c r="O135" s="20"/>
      <c r="P135" s="23"/>
      <c r="Q135" s="4"/>
      <c r="R135" s="4"/>
      <c r="S135" s="4"/>
      <c r="T135" s="17"/>
      <c r="U135" s="18"/>
      <c r="V135" s="18"/>
      <c r="W135" s="18"/>
      <c r="X135" s="18"/>
      <c r="Y135" s="19"/>
      <c r="AA135" s="135"/>
    </row>
    <row r="136" spans="1:27" ht="20.100000000000001" customHeight="1" x14ac:dyDescent="0.15">
      <c r="A136" s="47"/>
      <c r="B136" s="47"/>
      <c r="C136" s="65"/>
      <c r="D136" s="109"/>
      <c r="E136" s="150" t="s">
        <v>151</v>
      </c>
      <c r="F136" s="154" t="s">
        <v>102</v>
      </c>
      <c r="G136" s="155"/>
      <c r="H136" s="155"/>
      <c r="I136" s="155"/>
      <c r="J136" s="155"/>
      <c r="K136" s="155"/>
      <c r="L136" s="8"/>
      <c r="M136" s="12"/>
      <c r="N136" s="13"/>
      <c r="O136" s="20"/>
      <c r="P136" s="23"/>
      <c r="Q136" s="4"/>
      <c r="R136" s="4"/>
      <c r="S136" s="4"/>
      <c r="T136" s="17"/>
      <c r="U136" s="18"/>
      <c r="V136" s="18"/>
      <c r="W136" s="18"/>
      <c r="X136" s="18"/>
      <c r="Y136" s="19"/>
      <c r="Z136" s="67"/>
      <c r="AA136" s="82"/>
    </row>
    <row r="137" spans="1:27" ht="20.100000000000001" customHeight="1" x14ac:dyDescent="0.15">
      <c r="A137" s="47"/>
      <c r="B137" s="47"/>
      <c r="C137" s="65"/>
      <c r="D137" s="109"/>
      <c r="E137" s="150" t="s">
        <v>152</v>
      </c>
      <c r="F137" s="154" t="s">
        <v>103</v>
      </c>
      <c r="G137" s="155"/>
      <c r="H137" s="155"/>
      <c r="I137" s="155"/>
      <c r="J137" s="155"/>
      <c r="K137" s="155"/>
      <c r="L137" s="8"/>
      <c r="M137" s="12"/>
      <c r="N137" s="13"/>
      <c r="O137" s="20"/>
      <c r="P137" s="23"/>
      <c r="Q137" s="4"/>
      <c r="R137" s="4"/>
      <c r="S137" s="4"/>
      <c r="T137" s="17"/>
      <c r="U137" s="18"/>
      <c r="V137" s="18"/>
      <c r="W137" s="18"/>
      <c r="X137" s="18"/>
      <c r="Y137" s="19"/>
      <c r="Z137" s="67"/>
      <c r="AA137" s="82"/>
    </row>
    <row r="138" spans="1:27" ht="20.100000000000001" customHeight="1" x14ac:dyDescent="0.15">
      <c r="A138" s="47"/>
      <c r="B138" s="47"/>
      <c r="C138" s="65"/>
      <c r="D138" s="109"/>
      <c r="E138" s="150" t="s">
        <v>153</v>
      </c>
      <c r="F138" s="154" t="s">
        <v>104</v>
      </c>
      <c r="G138" s="155"/>
      <c r="H138" s="155"/>
      <c r="I138" s="155"/>
      <c r="J138" s="155"/>
      <c r="K138" s="155"/>
      <c r="L138" s="8"/>
      <c r="M138" s="12"/>
      <c r="N138" s="13"/>
      <c r="O138" s="20"/>
      <c r="P138" s="23"/>
      <c r="Q138" s="4"/>
      <c r="R138" s="4"/>
      <c r="S138" s="4"/>
      <c r="T138" s="17"/>
      <c r="U138" s="18"/>
      <c r="V138" s="18"/>
      <c r="W138" s="18"/>
      <c r="X138" s="18"/>
      <c r="Y138" s="19"/>
      <c r="Z138" s="67"/>
      <c r="AA138" s="82"/>
    </row>
    <row r="139" spans="1:27" ht="20.100000000000001" customHeight="1" x14ac:dyDescent="0.15">
      <c r="A139" s="47"/>
      <c r="B139" s="47"/>
      <c r="C139" s="65"/>
      <c r="D139" s="109"/>
      <c r="E139" s="150" t="s">
        <v>154</v>
      </c>
      <c r="F139" s="154" t="s">
        <v>105</v>
      </c>
      <c r="G139" s="155"/>
      <c r="H139" s="155"/>
      <c r="I139" s="155"/>
      <c r="J139" s="155"/>
      <c r="K139" s="155"/>
      <c r="L139" s="8"/>
      <c r="M139" s="12"/>
      <c r="N139" s="13"/>
      <c r="O139" s="20"/>
      <c r="P139" s="23"/>
      <c r="Q139" s="4"/>
      <c r="R139" s="4"/>
      <c r="S139" s="4"/>
      <c r="T139" s="17"/>
      <c r="U139" s="18"/>
      <c r="V139" s="18"/>
      <c r="W139" s="18"/>
      <c r="X139" s="18"/>
      <c r="Y139" s="19"/>
      <c r="Z139" s="67"/>
      <c r="AA139" s="82"/>
    </row>
    <row r="140" spans="1:27" ht="20.100000000000001" customHeight="1" x14ac:dyDescent="0.15">
      <c r="A140" s="47"/>
      <c r="B140" s="47"/>
      <c r="C140" s="65"/>
      <c r="D140" s="109"/>
      <c r="E140" s="150" t="s">
        <v>155</v>
      </c>
      <c r="F140" s="154" t="s">
        <v>106</v>
      </c>
      <c r="G140" s="155"/>
      <c r="H140" s="155"/>
      <c r="I140" s="155"/>
      <c r="J140" s="155"/>
      <c r="K140" s="155"/>
      <c r="L140" s="8"/>
      <c r="M140" s="12"/>
      <c r="N140" s="13"/>
      <c r="O140" s="20"/>
      <c r="P140" s="23"/>
      <c r="Q140" s="4"/>
      <c r="R140" s="4"/>
      <c r="S140" s="4"/>
      <c r="T140" s="17"/>
      <c r="U140" s="18"/>
      <c r="V140" s="18"/>
      <c r="W140" s="18"/>
      <c r="X140" s="18"/>
      <c r="Y140" s="19"/>
      <c r="Z140" s="67"/>
      <c r="AA140" s="82"/>
    </row>
    <row r="141" spans="1:27" ht="20.100000000000001" customHeight="1" x14ac:dyDescent="0.15">
      <c r="A141" s="47"/>
      <c r="B141" s="47"/>
      <c r="C141" s="65"/>
      <c r="D141" s="109"/>
      <c r="E141" s="150" t="s">
        <v>156</v>
      </c>
      <c r="F141" s="154" t="s">
        <v>107</v>
      </c>
      <c r="G141" s="155"/>
      <c r="H141" s="155"/>
      <c r="I141" s="155"/>
      <c r="J141" s="155"/>
      <c r="K141" s="155"/>
      <c r="L141" s="8"/>
      <c r="M141" s="12"/>
      <c r="N141" s="13"/>
      <c r="O141" s="20"/>
      <c r="P141" s="23"/>
      <c r="Q141" s="4"/>
      <c r="R141" s="4"/>
      <c r="S141" s="4"/>
      <c r="T141" s="17"/>
      <c r="U141" s="18"/>
      <c r="V141" s="18"/>
      <c r="W141" s="18"/>
      <c r="X141" s="18"/>
      <c r="Y141" s="19"/>
      <c r="Z141" s="67"/>
      <c r="AA141" s="82"/>
    </row>
    <row r="142" spans="1:27" ht="20.100000000000001" customHeight="1" x14ac:dyDescent="0.15">
      <c r="A142" s="47"/>
      <c r="B142" s="47"/>
      <c r="C142" s="65"/>
      <c r="D142" s="109"/>
      <c r="E142" s="150" t="s">
        <v>157</v>
      </c>
      <c r="F142" s="154" t="s">
        <v>108</v>
      </c>
      <c r="G142" s="155"/>
      <c r="H142" s="155"/>
      <c r="I142" s="155"/>
      <c r="J142" s="155"/>
      <c r="K142" s="155"/>
      <c r="L142" s="8"/>
      <c r="M142" s="12"/>
      <c r="N142" s="13"/>
      <c r="O142" s="20"/>
      <c r="P142" s="23"/>
      <c r="Q142" s="4"/>
      <c r="R142" s="4"/>
      <c r="S142" s="4"/>
      <c r="T142" s="17"/>
      <c r="U142" s="18"/>
      <c r="V142" s="18"/>
      <c r="W142" s="18"/>
      <c r="X142" s="18"/>
      <c r="Y142" s="19"/>
      <c r="Z142" s="67"/>
      <c r="AA142" s="82"/>
    </row>
    <row r="143" spans="1:27" ht="20.100000000000001" customHeight="1" x14ac:dyDescent="0.15">
      <c r="A143" s="47"/>
      <c r="B143" s="47"/>
      <c r="C143" s="65"/>
      <c r="D143" s="109"/>
      <c r="E143" s="150" t="s">
        <v>158</v>
      </c>
      <c r="F143" s="154" t="s">
        <v>109</v>
      </c>
      <c r="G143" s="155"/>
      <c r="H143" s="155"/>
      <c r="I143" s="155"/>
      <c r="J143" s="155"/>
      <c r="K143" s="155"/>
      <c r="L143" s="8"/>
      <c r="M143" s="12"/>
      <c r="N143" s="13"/>
      <c r="O143" s="20"/>
      <c r="P143" s="23"/>
      <c r="Q143" s="4"/>
      <c r="R143" s="4"/>
      <c r="S143" s="4"/>
      <c r="T143" s="17"/>
      <c r="U143" s="18"/>
      <c r="V143" s="18"/>
      <c r="W143" s="18"/>
      <c r="X143" s="18"/>
      <c r="Y143" s="19"/>
      <c r="Z143" s="67"/>
      <c r="AA143" s="82"/>
    </row>
    <row r="144" spans="1:27" ht="20.100000000000001" customHeight="1" x14ac:dyDescent="0.15">
      <c r="A144" s="47"/>
      <c r="B144" s="47"/>
      <c r="C144" s="65"/>
      <c r="D144" s="109"/>
      <c r="E144" s="157" t="s">
        <v>159</v>
      </c>
      <c r="F144" s="158" t="s">
        <v>110</v>
      </c>
      <c r="G144" s="159"/>
      <c r="H144" s="159"/>
      <c r="I144" s="159"/>
      <c r="J144" s="159"/>
      <c r="K144" s="159"/>
      <c r="L144" s="9"/>
      <c r="M144" s="35"/>
      <c r="N144" s="36"/>
      <c r="O144" s="10"/>
      <c r="P144" s="11"/>
      <c r="Q144" s="5"/>
      <c r="R144" s="6"/>
      <c r="S144" s="6"/>
      <c r="T144" s="14"/>
      <c r="U144" s="15"/>
      <c r="V144" s="15"/>
      <c r="W144" s="15"/>
      <c r="X144" s="15"/>
      <c r="Y144" s="16"/>
      <c r="Z144" s="67"/>
      <c r="AA144" s="82"/>
    </row>
    <row r="145" spans="1:27" ht="20.100000000000001" customHeight="1" x14ac:dyDescent="0.15">
      <c r="A145" s="47"/>
      <c r="B145" s="47"/>
      <c r="C145" s="65"/>
      <c r="D145" s="66"/>
      <c r="E145" s="160"/>
      <c r="F145" s="160"/>
      <c r="G145" s="160"/>
      <c r="H145" s="160"/>
      <c r="I145" s="160"/>
      <c r="J145" s="161"/>
      <c r="K145" s="161"/>
      <c r="L145" s="161"/>
      <c r="M145" s="162"/>
      <c r="N145" s="163"/>
      <c r="O145" s="164"/>
      <c r="P145" s="165"/>
      <c r="Q145" s="165"/>
      <c r="R145" s="166"/>
      <c r="S145" s="166"/>
      <c r="T145" s="166"/>
      <c r="U145" s="166"/>
      <c r="V145" s="166"/>
      <c r="W145" s="166"/>
      <c r="X145" s="166"/>
      <c r="Y145" s="166"/>
      <c r="Z145" s="67"/>
      <c r="AA145" s="82"/>
    </row>
    <row r="146" spans="1:27" ht="15" customHeight="1" x14ac:dyDescent="0.15">
      <c r="A146" s="47"/>
      <c r="B146" s="47"/>
      <c r="C146" s="84"/>
      <c r="D146" s="85"/>
      <c r="E146" s="85"/>
      <c r="F146" s="85"/>
      <c r="G146" s="85"/>
      <c r="H146" s="85"/>
      <c r="I146" s="167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7"/>
    </row>
    <row r="147" spans="1:27" ht="15" customHeight="1" x14ac:dyDescent="0.15">
      <c r="A147" s="47"/>
      <c r="B147" s="47"/>
      <c r="C147" s="63"/>
      <c r="D147" s="67"/>
      <c r="E147" s="67"/>
      <c r="F147" s="67"/>
      <c r="G147" s="67"/>
      <c r="H147" s="67"/>
      <c r="I147" s="16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67"/>
    </row>
    <row r="148" spans="1:27" ht="15" customHeight="1" x14ac:dyDescent="0.15"/>
    <row r="149" spans="1:27" ht="20.100000000000001" customHeight="1" x14ac:dyDescent="0.15">
      <c r="A149" s="47"/>
      <c r="B149" s="47"/>
      <c r="C149" s="58" t="s">
        <v>17</v>
      </c>
      <c r="D149" s="59"/>
      <c r="E149" s="59"/>
      <c r="F149" s="59"/>
      <c r="G149" s="59"/>
      <c r="H149" s="60"/>
      <c r="Z149" s="73"/>
    </row>
    <row r="150" spans="1:27" ht="9.9499999999999993" customHeight="1" x14ac:dyDescent="0.15">
      <c r="A150" s="47"/>
      <c r="B150" s="47"/>
      <c r="C150" s="61"/>
      <c r="D150" s="62"/>
      <c r="E150" s="76"/>
      <c r="F150" s="76"/>
      <c r="G150" s="76"/>
      <c r="H150" s="76"/>
      <c r="I150" s="90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169"/>
    </row>
    <row r="151" spans="1:27" ht="20.100000000000001" customHeight="1" x14ac:dyDescent="0.15">
      <c r="A151" s="47"/>
      <c r="B151" s="47"/>
      <c r="C151" s="61"/>
      <c r="D151" s="77" t="s">
        <v>78</v>
      </c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80"/>
      <c r="Z151" s="109"/>
    </row>
    <row r="152" spans="1:27" ht="9.9499999999999993" customHeight="1" x14ac:dyDescent="0.15">
      <c r="A152" s="47"/>
      <c r="B152" s="47"/>
      <c r="C152" s="61"/>
      <c r="D152" s="170"/>
      <c r="E152" s="62"/>
      <c r="F152" s="62"/>
      <c r="G152" s="62"/>
      <c r="H152" s="62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109"/>
    </row>
    <row r="153" spans="1:27" ht="20.100000000000001" customHeight="1" x14ac:dyDescent="0.15">
      <c r="A153" s="47"/>
      <c r="B153" s="47"/>
      <c r="C153" s="65"/>
      <c r="D153" s="66">
        <v>1</v>
      </c>
      <c r="E153" s="171" t="s">
        <v>8</v>
      </c>
      <c r="F153" s="171"/>
      <c r="G153" s="171"/>
      <c r="H153" s="171"/>
      <c r="I153" s="171"/>
      <c r="J153" s="172"/>
      <c r="K153" s="172"/>
      <c r="L153" s="172"/>
      <c r="M153" s="172"/>
      <c r="N153" s="172"/>
      <c r="O153" s="172"/>
      <c r="P153" s="171"/>
      <c r="Q153" s="171"/>
      <c r="Z153" s="68"/>
      <c r="AA153" s="67"/>
    </row>
    <row r="154" spans="1:27" ht="78" customHeight="1" x14ac:dyDescent="0.15">
      <c r="A154" s="47"/>
      <c r="B154" s="47"/>
      <c r="C154" s="6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68"/>
      <c r="AA154" s="67"/>
    </row>
    <row r="155" spans="1:27" ht="20.100000000000001" customHeight="1" x14ac:dyDescent="0.15">
      <c r="A155" s="47"/>
      <c r="B155" s="47"/>
      <c r="C155" s="84"/>
      <c r="D155" s="85"/>
      <c r="E155" s="85"/>
      <c r="F155" s="85"/>
      <c r="G155" s="85"/>
      <c r="H155" s="85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74"/>
    </row>
    <row r="156" spans="1:27" ht="15.75" customHeight="1" x14ac:dyDescent="0.15"/>
  </sheetData>
  <sheetProtection algorithmName="SHA-512" hashValue="XCOVy5oAgq3LUFHEPxLE5UFzar/njMKwseDUG8zShTu+yk2mi+ND+d3X2NFvp2k0siWNjsu951WczFjccoxrmQ==" saltValue="gLgTcI5iy4q9+4kkftsTAA==" spinCount="100000" sheet="1" objects="1" scenarios="1"/>
  <dataConsolidate/>
  <mergeCells count="176">
    <mergeCell ref="W1:Z1"/>
    <mergeCell ref="F130:K130"/>
    <mergeCell ref="F131:K131"/>
    <mergeCell ref="F132:K132"/>
    <mergeCell ref="F133:K133"/>
    <mergeCell ref="F121:K121"/>
    <mergeCell ref="F122:K122"/>
    <mergeCell ref="F123:K123"/>
    <mergeCell ref="F124:K124"/>
    <mergeCell ref="F125:K125"/>
    <mergeCell ref="F126:K126"/>
    <mergeCell ref="F127:K127"/>
    <mergeCell ref="F128:K128"/>
    <mergeCell ref="F129:K129"/>
    <mergeCell ref="O121:P121"/>
    <mergeCell ref="M119:N119"/>
    <mergeCell ref="O111:P112"/>
    <mergeCell ref="M113:N113"/>
    <mergeCell ref="M115:N115"/>
    <mergeCell ref="M116:N116"/>
    <mergeCell ref="M117:N117"/>
    <mergeCell ref="M118:N118"/>
    <mergeCell ref="M114:N114"/>
    <mergeCell ref="O113:P113"/>
    <mergeCell ref="O115:P115"/>
    <mergeCell ref="O116:P116"/>
    <mergeCell ref="O117:P117"/>
    <mergeCell ref="O118:P118"/>
    <mergeCell ref="M141:N141"/>
    <mergeCell ref="M142:N142"/>
    <mergeCell ref="M135:N135"/>
    <mergeCell ref="M129:N129"/>
    <mergeCell ref="M130:N130"/>
    <mergeCell ref="M131:N131"/>
    <mergeCell ref="M133:N133"/>
    <mergeCell ref="M122:N122"/>
    <mergeCell ref="M123:N123"/>
    <mergeCell ref="M124:N124"/>
    <mergeCell ref="M136:N136"/>
    <mergeCell ref="M137:N137"/>
    <mergeCell ref="M138:N138"/>
    <mergeCell ref="M139:N139"/>
    <mergeCell ref="I71:Y71"/>
    <mergeCell ref="L111:L112"/>
    <mergeCell ref="M120:N120"/>
    <mergeCell ref="M121:N121"/>
    <mergeCell ref="M132:N132"/>
    <mergeCell ref="O122:P122"/>
    <mergeCell ref="I73:Y73"/>
    <mergeCell ref="J74:Y74"/>
    <mergeCell ref="I79:Y79"/>
    <mergeCell ref="J76:Y76"/>
    <mergeCell ref="I77:Y77"/>
    <mergeCell ref="M125:N125"/>
    <mergeCell ref="E110:Y110"/>
    <mergeCell ref="O119:P119"/>
    <mergeCell ref="M111:N112"/>
    <mergeCell ref="I85:M85"/>
    <mergeCell ref="C92:H92"/>
    <mergeCell ref="I75:Y75"/>
    <mergeCell ref="D94:Y94"/>
    <mergeCell ref="E111:K112"/>
    <mergeCell ref="M127:N127"/>
    <mergeCell ref="O120:P120"/>
    <mergeCell ref="F119:K119"/>
    <mergeCell ref="O114:P114"/>
    <mergeCell ref="D154:Y154"/>
    <mergeCell ref="I105:M105"/>
    <mergeCell ref="I107:M107"/>
    <mergeCell ref="C149:H149"/>
    <mergeCell ref="O129:P129"/>
    <mergeCell ref="O130:P130"/>
    <mergeCell ref="O131:P131"/>
    <mergeCell ref="O133:P133"/>
    <mergeCell ref="O134:P134"/>
    <mergeCell ref="O135:P135"/>
    <mergeCell ref="O136:P136"/>
    <mergeCell ref="F135:K135"/>
    <mergeCell ref="F136:K136"/>
    <mergeCell ref="F137:K137"/>
    <mergeCell ref="F138:K138"/>
    <mergeCell ref="F139:K139"/>
    <mergeCell ref="F140:K140"/>
    <mergeCell ref="F120:K120"/>
    <mergeCell ref="M134:N134"/>
    <mergeCell ref="M143:N143"/>
    <mergeCell ref="M144:N144"/>
    <mergeCell ref="O137:P137"/>
    <mergeCell ref="O138:P138"/>
    <mergeCell ref="D151:Y151"/>
    <mergeCell ref="I83:M83"/>
    <mergeCell ref="I96:M96"/>
    <mergeCell ref="I98:M98"/>
    <mergeCell ref="P98:Q98"/>
    <mergeCell ref="M128:N128"/>
    <mergeCell ref="C65:H65"/>
    <mergeCell ref="D67:Y67"/>
    <mergeCell ref="I47:M47"/>
    <mergeCell ref="I49:M49"/>
    <mergeCell ref="I100:M100"/>
    <mergeCell ref="O125:P125"/>
    <mergeCell ref="O126:P126"/>
    <mergeCell ref="O127:P127"/>
    <mergeCell ref="O128:P128"/>
    <mergeCell ref="O123:P123"/>
    <mergeCell ref="O124:P124"/>
    <mergeCell ref="T111:Y112"/>
    <mergeCell ref="F113:K113"/>
    <mergeCell ref="F114:K114"/>
    <mergeCell ref="F115:K115"/>
    <mergeCell ref="F116:K116"/>
    <mergeCell ref="F117:K117"/>
    <mergeCell ref="F118:K118"/>
    <mergeCell ref="I69:M69"/>
    <mergeCell ref="F144:K144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1:Y41"/>
    <mergeCell ref="I43:Y43"/>
    <mergeCell ref="I45:Y45"/>
    <mergeCell ref="I51:Y51"/>
    <mergeCell ref="I87:Y87"/>
    <mergeCell ref="O132:P132"/>
    <mergeCell ref="Q111:S111"/>
    <mergeCell ref="D103:Y103"/>
    <mergeCell ref="T113:Y113"/>
    <mergeCell ref="T114:Y114"/>
    <mergeCell ref="T115:Y115"/>
    <mergeCell ref="T116:Y116"/>
    <mergeCell ref="T117:Y117"/>
    <mergeCell ref="I81:Y81"/>
    <mergeCell ref="T118:Y118"/>
    <mergeCell ref="T119:Y119"/>
    <mergeCell ref="T120:Y120"/>
    <mergeCell ref="T121:Y121"/>
    <mergeCell ref="T122:Y122"/>
    <mergeCell ref="T123:Y123"/>
    <mergeCell ref="T124:Y124"/>
    <mergeCell ref="T125:Y125"/>
    <mergeCell ref="T126:Y126"/>
    <mergeCell ref="T127:Y127"/>
    <mergeCell ref="T128:Y128"/>
    <mergeCell ref="T129:Y129"/>
    <mergeCell ref="T130:Y130"/>
    <mergeCell ref="T131:Y131"/>
    <mergeCell ref="T132:Y132"/>
    <mergeCell ref="F134:K134"/>
    <mergeCell ref="T142:Y142"/>
    <mergeCell ref="T143:Y143"/>
    <mergeCell ref="F141:K141"/>
    <mergeCell ref="F142:K142"/>
    <mergeCell ref="O139:P139"/>
    <mergeCell ref="O140:P140"/>
    <mergeCell ref="O141:P141"/>
    <mergeCell ref="O142:P142"/>
    <mergeCell ref="O143:P143"/>
    <mergeCell ref="F143:K143"/>
    <mergeCell ref="O144:P144"/>
    <mergeCell ref="M140:N140"/>
    <mergeCell ref="T144:Y144"/>
    <mergeCell ref="T133:Y133"/>
    <mergeCell ref="T134:Y134"/>
    <mergeCell ref="T135:Y135"/>
    <mergeCell ref="T136:Y136"/>
    <mergeCell ref="T137:Y137"/>
    <mergeCell ref="T138:Y138"/>
    <mergeCell ref="T139:Y139"/>
    <mergeCell ref="T140:Y140"/>
    <mergeCell ref="T141:Y141"/>
  </mergeCells>
  <phoneticPr fontId="4"/>
  <conditionalFormatting sqref="I15:M15">
    <cfRule type="expression" dxfId="12" priority="13" stopIfTrue="1">
      <formula>TRIM($I15)=""</formula>
    </cfRule>
  </conditionalFormatting>
  <conditionalFormatting sqref="I35:Y35">
    <cfRule type="expression" dxfId="11" priority="12" stopIfTrue="1">
      <formula>AND($I35&lt;&gt;"", OR(ISERROR(FIND("@"&amp;LEFT($I35,3)&amp;"@", 都道府県3))=FALSE, ISERROR(FIND("@"&amp;LEFT($I35,4)&amp;"@",都道府県4))=FALSE)=FALSE)</formula>
    </cfRule>
  </conditionalFormatting>
  <conditionalFormatting sqref="I47:M47">
    <cfRule type="expression" dxfId="10" priority="11" stopIfTrue="1">
      <formula>AND($I47&lt;&gt;"", NOT(ISNUMBER(VALUE(SUBSTITUTE($I47,"-","")))))</formula>
    </cfRule>
  </conditionalFormatting>
  <conditionalFormatting sqref="I49:M49">
    <cfRule type="expression" dxfId="9" priority="10" stopIfTrue="1">
      <formula>AND($I49&lt;&gt;"", NOT(ISNUMBER(VALUE(SUBSTITUTE($I49,"-","")))))</formula>
    </cfRule>
  </conditionalFormatting>
  <conditionalFormatting sqref="I71:Y71">
    <cfRule type="expression" dxfId="8" priority="9" stopIfTrue="1">
      <formula>AND($I71&lt;&gt;"", OR(ISERROR(FIND("@"&amp;LEFT($I71,3)&amp;"@", 都道府県3))=FALSE, ISERROR(FIND("@"&amp;LEFT($I71,4)&amp;"@",都道府県4))=FALSE)=FALSE)</formula>
    </cfRule>
  </conditionalFormatting>
  <conditionalFormatting sqref="I83:M83">
    <cfRule type="expression" dxfId="7" priority="8" stopIfTrue="1">
      <formula>AND($I83&lt;&gt;"", NOT(ISNUMBER(VALUE(SUBSTITUTE($I83,"-","")))))</formula>
    </cfRule>
  </conditionalFormatting>
  <conditionalFormatting sqref="I85:M85">
    <cfRule type="expression" dxfId="6" priority="7" stopIfTrue="1">
      <formula>AND($I85&lt;&gt;"", NOT(ISNUMBER(VALUE(SUBSTITUTE($I85,"-","")))))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246">
    <dataValidation type="date" imeMode="halfAlpha" allowBlank="1" showInputMessage="1" showErrorMessage="1" error="有効な日付を入力してください" sqref="I15:M15" xr:uid="{7096FD50-DE15-4759-8599-00DD21C206D1}">
      <formula1>92</formula1>
      <formula2>73415</formula2>
    </dataValidation>
    <dataValidation type="whole" imeMode="halfAlpha" allowBlank="1" showInputMessage="1" showErrorMessage="1" error="7桁の数字を入力してください" sqref="I33:M33" xr:uid="{5F5763C6-AA04-48CC-8DDD-02F24C795C6C}">
      <formula1>0</formula1>
      <formula2>9999999</formula2>
    </dataValidation>
    <dataValidation errorStyle="warning" imeMode="hiragana" allowBlank="1" showInputMessage="1" showErrorMessage="1" sqref="I35:Y35" xr:uid="{B94273FB-6E1E-4909-8B42-6820A161DEE1}"/>
    <dataValidation errorStyle="warning" imeMode="fullKatakana" allowBlank="1" showInputMessage="1" showErrorMessage="1" sqref="I37:Y37" xr:uid="{179F003A-5E07-4FC4-8F95-E4464E97A7AB}"/>
    <dataValidation errorStyle="warning" imeMode="hiragana" allowBlank="1" showInputMessage="1" showErrorMessage="1" sqref="I39:Y39" xr:uid="{9C5DD591-E4DF-4C89-A244-DEA7BEE79256}"/>
    <dataValidation errorStyle="warning" imeMode="hiragana" allowBlank="1" showInputMessage="1" showErrorMessage="1" sqref="I41:Y41" xr:uid="{497FAE76-3983-414A-A15C-37183275A217}"/>
    <dataValidation errorStyle="warning" imeMode="fullKatakana" allowBlank="1" showInputMessage="1" showErrorMessage="1" sqref="I43:Y43" xr:uid="{B23D81CD-F3DE-4F7A-91DC-07C934F708F8}"/>
    <dataValidation errorStyle="warning" imeMode="hiragana" allowBlank="1" showInputMessage="1" showErrorMessage="1" sqref="I45:Y45" xr:uid="{85E5C499-5FE6-4143-B718-F0EC868CBE64}"/>
    <dataValidation errorStyle="warning" imeMode="halfAlpha" allowBlank="1" showInputMessage="1" showErrorMessage="1" sqref="I47:M47" xr:uid="{E16536AD-7DAF-4BCB-A878-E4D723D8779E}"/>
    <dataValidation errorStyle="warning" imeMode="halfAlpha" allowBlank="1" showInputMessage="1" showErrorMessage="1" sqref="I49:M49" xr:uid="{5063CA03-847F-4813-AADE-BAC7E6FC66C5}"/>
    <dataValidation errorStyle="warning" imeMode="halfAlpha" allowBlank="1" showInputMessage="1" showErrorMessage="1" sqref="I51:Y51" xr:uid="{13723F9A-4E6B-4537-B0FA-E0CE6F35508D}"/>
    <dataValidation type="whole" imeMode="halfAlpha" allowBlank="1" showInputMessage="1" showErrorMessage="1" error="7桁の数字を入力してください" sqref="I69:M69" xr:uid="{A4B0101F-2B52-43F2-98A3-2E3DADA2032B}">
      <formula1>0</formula1>
      <formula2>9999999</formula2>
    </dataValidation>
    <dataValidation errorStyle="warning" imeMode="hiragana" allowBlank="1" showInputMessage="1" showErrorMessage="1" sqref="I71:Y71" xr:uid="{3CFA9C01-E427-4C9D-AD9F-CCBBF272A144}"/>
    <dataValidation errorStyle="warning" imeMode="fullKatakana" allowBlank="1" showInputMessage="1" showErrorMessage="1" sqref="I73:Y73" xr:uid="{02635668-156D-4047-BE12-ECEF69704947}"/>
    <dataValidation errorStyle="warning" imeMode="hiragana" allowBlank="1" showInputMessage="1" showErrorMessage="1" sqref="I75:Y75" xr:uid="{EBDC5168-7FBA-488F-A0F3-103F8ACB4276}"/>
    <dataValidation errorStyle="warning" imeMode="hiragana" allowBlank="1" showInputMessage="1" showErrorMessage="1" sqref="I77:Y77" xr:uid="{0396C06A-D3ED-4610-8F2F-A1E56931A3E3}"/>
    <dataValidation errorStyle="warning" imeMode="fullKatakana" allowBlank="1" showInputMessage="1" showErrorMessage="1" sqref="I79:Y79" xr:uid="{9D70C3DA-82C8-4039-9BC9-4B48FA31C788}"/>
    <dataValidation errorStyle="warning" imeMode="hiragana" allowBlank="1" showInputMessage="1" showErrorMessage="1" sqref="I81:Y81" xr:uid="{FE153143-0EE1-4468-9C95-088087F50C80}"/>
    <dataValidation errorStyle="warning" imeMode="halfAlpha" allowBlank="1" showInputMessage="1" showErrorMessage="1" sqref="I83:M83" xr:uid="{6478F121-26E1-4C59-BB07-74D0910ECB3D}"/>
    <dataValidation errorStyle="warning" imeMode="halfAlpha" allowBlank="1" showInputMessage="1" showErrorMessage="1" sqref="I85:M85" xr:uid="{859CB299-D603-4ACD-AD18-FBD5373C5FFC}"/>
    <dataValidation errorStyle="warning" imeMode="halfAlpha" allowBlank="1" showInputMessage="1" showErrorMessage="1" sqref="I87:Y87" xr:uid="{BE418F08-649F-4E08-96C9-6A99295C5240}"/>
    <dataValidation type="list" imeMode="halfAlpha" allowBlank="1" showInputMessage="1" showErrorMessage="1" error="リストから選択してください" sqref="I96:M96" xr:uid="{43EC1AFA-AE04-4E5E-A5D8-BC5D14977C28}">
      <formula1>"無,有"</formula1>
    </dataValidation>
    <dataValidation type="list" imeMode="halfAlpha" allowBlank="1" showInputMessage="1" showErrorMessage="1" error="リストから選択してください" sqref="I98:M98" xr:uid="{39616107-654D-4DDD-A972-CFA092E3CF9A}">
      <formula1>許可コード</formula1>
    </dataValidation>
    <dataValidation errorStyle="warning" imeMode="halfAlpha" allowBlank="1" showInputMessage="1" showErrorMessage="1" sqref="P98:Q98" xr:uid="{3214F5B5-120C-4A73-AF84-B60BE2E02007}"/>
    <dataValidation type="date" imeMode="halfAlpha" allowBlank="1" showInputMessage="1" showErrorMessage="1" error="有効な日付を入力してください" sqref="I100:M100" xr:uid="{F93AE9AF-C58A-4F9F-B07E-C7F18AC4C706}">
      <formula1>92</formula1>
      <formula2>73415</formula2>
    </dataValidation>
    <dataValidation type="list" imeMode="halfAlpha" allowBlank="1" showInputMessage="1" showErrorMessage="1" error="リストから選択してください" sqref="I105:M105" xr:uid="{D3710DE1-9B5C-4472-9943-6D9B0BB48591}">
      <formula1>"無,有"</formula1>
    </dataValidation>
    <dataValidation type="date" imeMode="halfAlpha" allowBlank="1" showInputMessage="1" showErrorMessage="1" error="有効な日付を入力してください" sqref="I107:M107" xr:uid="{7B17C61F-F2DF-4281-896D-B554B4A672AF}">
      <formula1>92</formula1>
      <formula2>73415</formula2>
    </dataValidation>
    <dataValidation type="list" imeMode="halfAlpha" allowBlank="1" showInputMessage="1" showErrorMessage="1" error="リストから選択してください" sqref="L113" xr:uid="{205E1F9B-D0EC-4633-B88B-5D02CFBC1BD1}">
      <formula1>"一般,特定,　"</formula1>
    </dataValidation>
    <dataValidation type="date" imeMode="halfAlpha" allowBlank="1" showInputMessage="1" showErrorMessage="1" error="有効な日付を入力してください" sqref="M113:N113" xr:uid="{3AEA9575-EC11-4B2F-B5E9-06B1F0758914}">
      <formula1>92</formula1>
      <formula2>73415</formula2>
    </dataValidation>
    <dataValidation type="whole" imeMode="halfAlpha" allowBlank="1" showInputMessage="1" showErrorMessage="1" error="有効な数字を入力してください" sqref="O113:P113" xr:uid="{C1C11CFB-ECBB-4DB8-A57D-E9E42F09DF85}">
      <formula1>-9999999999</formula1>
      <formula2>9999999999</formula2>
    </dataValidation>
    <dataValidation type="whole" imeMode="halfAlpha" allowBlank="1" showInputMessage="1" showErrorMessage="1" error="有効な数字を入力してください" sqref="Q113" xr:uid="{1642BAEE-2F1C-4DB3-8DDF-522DA17D5BB1}">
      <formula1>0</formula1>
      <formula2>9999999999</formula2>
    </dataValidation>
    <dataValidation type="whole" imeMode="halfAlpha" allowBlank="1" showInputMessage="1" showErrorMessage="1" error="有効な数字を入力してください" sqref="R113" xr:uid="{63459485-7F30-4FE0-8B83-185F8FA4146B}">
      <formula1>0</formula1>
      <formula2>9999999999</formula2>
    </dataValidation>
    <dataValidation type="whole" imeMode="halfAlpha" allowBlank="1" showInputMessage="1" showErrorMessage="1" error="有効な数字を入力してください" sqref="S113" xr:uid="{CCCFB68C-61BD-460E-BED2-D673FFEC9B0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3:Y113" xr:uid="{8AF79D83-E279-4586-83D7-0103D0BBDCCC}">
      <formula1>-9999999999</formula1>
      <formula2>9999999999</formula2>
    </dataValidation>
    <dataValidation type="whole" imeMode="halfAlpha" allowBlank="1" showInputMessage="1" showErrorMessage="1" error="有効な数字を入力してください" sqref="O114:P114" xr:uid="{CEEF0DC6-387E-4B10-B929-920CDA62083D}">
      <formula1>-9999999999</formula1>
      <formula2>9999999999</formula2>
    </dataValidation>
    <dataValidation type="whole" imeMode="halfAlpha" allowBlank="1" showInputMessage="1" showErrorMessage="1" error="有効な数字を入力してください" sqref="Q114" xr:uid="{22E69000-10A2-4866-8256-F811CE1A7E58}">
      <formula1>0</formula1>
      <formula2>9999999999</formula2>
    </dataValidation>
    <dataValidation type="whole" imeMode="halfAlpha" allowBlank="1" showInputMessage="1" showErrorMessage="1" error="有効な数字を入力してください" sqref="R114" xr:uid="{4013DBCE-C421-4738-9AAD-8D86A313DEA7}">
      <formula1>0</formula1>
      <formula2>9999999999</formula2>
    </dataValidation>
    <dataValidation type="whole" imeMode="halfAlpha" allowBlank="1" showInputMessage="1" showErrorMessage="1" error="有効な数字を入力してください" sqref="S114" xr:uid="{90A0727F-2AAB-4B7A-99BB-513DD605B63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4:Y114" xr:uid="{3F18DC65-6B88-4D7F-BB0E-DA7F740E91FE}">
      <formula1>-9999999999</formula1>
      <formula2>9999999999</formula2>
    </dataValidation>
    <dataValidation type="list" imeMode="halfAlpha" allowBlank="1" showInputMessage="1" showErrorMessage="1" error="リストから選択してください" sqref="L115" xr:uid="{8A863218-DD64-44E8-83CE-24E5D1D79451}">
      <formula1>"一般,特定,　"</formula1>
    </dataValidation>
    <dataValidation type="date" imeMode="halfAlpha" allowBlank="1" showInputMessage="1" showErrorMessage="1" error="有効な日付を入力してください" sqref="M115:N115" xr:uid="{3C008C98-23D0-4773-9279-454AD69901EE}">
      <formula1>92</formula1>
      <formula2>73415</formula2>
    </dataValidation>
    <dataValidation type="whole" imeMode="halfAlpha" allowBlank="1" showInputMessage="1" showErrorMessage="1" error="有効な数字を入力してください" sqref="O115:P115" xr:uid="{65D00848-2486-49B8-972E-0562866F43A9}">
      <formula1>-9999999999</formula1>
      <formula2>9999999999</formula2>
    </dataValidation>
    <dataValidation type="whole" imeMode="halfAlpha" allowBlank="1" showInputMessage="1" showErrorMessage="1" error="有効な数字を入力してください" sqref="Q115" xr:uid="{14DAB926-1CEB-429B-90AF-2ABA5E87DD0D}">
      <formula1>0</formula1>
      <formula2>9999999999</formula2>
    </dataValidation>
    <dataValidation type="whole" imeMode="halfAlpha" allowBlank="1" showInputMessage="1" showErrorMessage="1" error="有効な数字を入力してください" sqref="R115" xr:uid="{D318E653-71C9-4AE9-BE3C-42896A6FC25F}">
      <formula1>0</formula1>
      <formula2>9999999999</formula2>
    </dataValidation>
    <dataValidation type="whole" imeMode="halfAlpha" allowBlank="1" showInputMessage="1" showErrorMessage="1" error="有効な数字を入力してください" sqref="S115" xr:uid="{1066347C-813F-4FDC-B3C3-9BAF331877D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5:Y115" xr:uid="{6EF4C5C4-D5AE-4142-8139-820EE0BD7BE5}">
      <formula1>-9999999999</formula1>
      <formula2>9999999999</formula2>
    </dataValidation>
    <dataValidation type="list" imeMode="halfAlpha" allowBlank="1" showInputMessage="1" showErrorMessage="1" error="リストから選択してください" sqref="L116" xr:uid="{D81CD440-5E70-4EF5-AE5D-23C347B127E5}">
      <formula1>"一般,特定,　"</formula1>
    </dataValidation>
    <dataValidation type="date" imeMode="halfAlpha" allowBlank="1" showInputMessage="1" showErrorMessage="1" error="有効な日付を入力してください" sqref="M116:N116" xr:uid="{E6972628-2DA0-4FD0-88D5-9F71B12A8C21}">
      <formula1>92</formula1>
      <formula2>73415</formula2>
    </dataValidation>
    <dataValidation type="whole" imeMode="halfAlpha" allowBlank="1" showInputMessage="1" showErrorMessage="1" error="有効な数字を入力してください" sqref="O116:P116" xr:uid="{48744DFF-E642-48D4-98CC-D4EF51518EE0}">
      <formula1>-9999999999</formula1>
      <formula2>9999999999</formula2>
    </dataValidation>
    <dataValidation type="whole" imeMode="halfAlpha" allowBlank="1" showInputMessage="1" showErrorMessage="1" error="有効な数字を入力してください" sqref="Q116" xr:uid="{5E6C1962-71A4-47F4-917F-2282599C9D70}">
      <formula1>0</formula1>
      <formula2>9999999999</formula2>
    </dataValidation>
    <dataValidation type="whole" imeMode="halfAlpha" allowBlank="1" showInputMessage="1" showErrorMessage="1" error="有効な数字を入力してください" sqref="R116" xr:uid="{1D9FDCD7-B64E-4B8C-8E86-1BCD220CD30C}">
      <formula1>0</formula1>
      <formula2>9999999999</formula2>
    </dataValidation>
    <dataValidation type="whole" imeMode="halfAlpha" allowBlank="1" showInputMessage="1" showErrorMessage="1" error="有効な数字を入力してください" sqref="S116" xr:uid="{031663B2-8097-4CF9-B61D-3E2187F01DC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6:Y116" xr:uid="{8474B887-EA2E-423A-AB49-1627F9DC4C76}">
      <formula1>-9999999999</formula1>
      <formula2>9999999999</formula2>
    </dataValidation>
    <dataValidation type="list" imeMode="halfAlpha" allowBlank="1" showInputMessage="1" showErrorMessage="1" error="リストから選択してください" sqref="L117" xr:uid="{EB479284-05EA-4E9D-BEE1-5A89B9162BA9}">
      <formula1>"一般,特定,　"</formula1>
    </dataValidation>
    <dataValidation type="date" imeMode="halfAlpha" allowBlank="1" showInputMessage="1" showErrorMessage="1" error="有効な日付を入力してください" sqref="M117:N117" xr:uid="{1377973F-7CB4-4F7B-A88D-7B2FE5A24181}">
      <formula1>92</formula1>
      <formula2>73415</formula2>
    </dataValidation>
    <dataValidation type="whole" imeMode="halfAlpha" allowBlank="1" showInputMessage="1" showErrorMessage="1" error="有効な数字を入力してください" sqref="O117:P117" xr:uid="{F1925E84-9877-407E-8587-07D1C67ACC24}">
      <formula1>-9999999999</formula1>
      <formula2>9999999999</formula2>
    </dataValidation>
    <dataValidation type="whole" imeMode="halfAlpha" allowBlank="1" showInputMessage="1" showErrorMessage="1" error="有効な数字を入力してください" sqref="Q117" xr:uid="{3C405FCE-6AE0-43DA-838C-C7C98C385A0D}">
      <formula1>0</formula1>
      <formula2>9999999999</formula2>
    </dataValidation>
    <dataValidation type="whole" imeMode="halfAlpha" allowBlank="1" showInputMessage="1" showErrorMessage="1" error="有効な数字を入力してください" sqref="R117" xr:uid="{2AA81710-E950-4780-AAC0-716BB0A6F8C3}">
      <formula1>0</formula1>
      <formula2>9999999999</formula2>
    </dataValidation>
    <dataValidation type="whole" imeMode="halfAlpha" allowBlank="1" showInputMessage="1" showErrorMessage="1" error="有効な数字を入力してください" sqref="S117" xr:uid="{6ED558C9-9FC2-4366-933B-03262BA06B3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7:Y117" xr:uid="{36B9F946-FC11-446A-A827-03DC7D128943}">
      <formula1>-9999999999</formula1>
      <formula2>9999999999</formula2>
    </dataValidation>
    <dataValidation type="list" imeMode="halfAlpha" allowBlank="1" showInputMessage="1" showErrorMessage="1" error="リストから選択してください" sqref="L118" xr:uid="{92E39529-3AFD-4919-B0F1-390757708361}">
      <formula1>"一般,特定,　"</formula1>
    </dataValidation>
    <dataValidation type="date" imeMode="halfAlpha" allowBlank="1" showInputMessage="1" showErrorMessage="1" error="有効な日付を入力してください" sqref="M118:N118" xr:uid="{2CE63B1B-BD5D-411B-8848-1C0F888201D0}">
      <formula1>92</formula1>
      <formula2>73415</formula2>
    </dataValidation>
    <dataValidation type="whole" imeMode="halfAlpha" allowBlank="1" showInputMessage="1" showErrorMessage="1" error="有効な数字を入力してください" sqref="O118:P118" xr:uid="{BCD21AD4-8AD0-4E44-A4CB-DD21C2FDBEDA}">
      <formula1>-9999999999</formula1>
      <formula2>9999999999</formula2>
    </dataValidation>
    <dataValidation type="whole" imeMode="halfAlpha" allowBlank="1" showInputMessage="1" showErrorMessage="1" error="有効な数字を入力してください" sqref="Q118" xr:uid="{27161B45-9F50-4931-8BD5-002057AEDBB5}">
      <formula1>0</formula1>
      <formula2>9999999999</formula2>
    </dataValidation>
    <dataValidation type="whole" imeMode="halfAlpha" allowBlank="1" showInputMessage="1" showErrorMessage="1" error="有効な数字を入力してください" sqref="R118" xr:uid="{B97B63D1-7528-42E5-B9D0-56062D765945}">
      <formula1>0</formula1>
      <formula2>9999999999</formula2>
    </dataValidation>
    <dataValidation type="whole" imeMode="halfAlpha" allowBlank="1" showInputMessage="1" showErrorMessage="1" error="有効な数字を入力してください" sqref="S118" xr:uid="{D44A1E6E-395D-4EB4-B837-F4EB544BCD0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8:Y118" xr:uid="{A1BF407A-64D8-47BF-BB2F-3F53C930A8FF}">
      <formula1>-9999999999</formula1>
      <formula2>9999999999</formula2>
    </dataValidation>
    <dataValidation type="whole" imeMode="halfAlpha" allowBlank="1" showInputMessage="1" showErrorMessage="1" error="有効な数字を入力してください" sqref="O119:P119" xr:uid="{E033CC7B-F35E-4622-AEA4-0C03531142FB}">
      <formula1>-9999999999</formula1>
      <formula2>9999999999</formula2>
    </dataValidation>
    <dataValidation type="whole" imeMode="halfAlpha" allowBlank="1" showInputMessage="1" showErrorMessage="1" error="有効な数字を入力してください" sqref="Q119" xr:uid="{A3D98B68-B40A-481B-AD8D-DF1A2D374782}">
      <formula1>0</formula1>
      <formula2>9999999999</formula2>
    </dataValidation>
    <dataValidation type="whole" imeMode="halfAlpha" allowBlank="1" showInputMessage="1" showErrorMessage="1" error="有効な数字を入力してください" sqref="R119" xr:uid="{32B97ABC-6E09-411E-9197-10270ED59A42}">
      <formula1>0</formula1>
      <formula2>9999999999</formula2>
    </dataValidation>
    <dataValidation type="whole" imeMode="halfAlpha" allowBlank="1" showInputMessage="1" showErrorMessage="1" error="有効な数字を入力してください" sqref="S119" xr:uid="{D9B13FD0-1E03-4E7D-A54A-FDC8785064E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9:Y119" xr:uid="{2158CFDA-3DC1-4C74-86BB-39B84B142F2A}">
      <formula1>-9999999999</formula1>
      <formula2>9999999999</formula2>
    </dataValidation>
    <dataValidation type="list" imeMode="halfAlpha" allowBlank="1" showInputMessage="1" showErrorMessage="1" error="リストから選択してください" sqref="L120" xr:uid="{62AF3A4D-B2EA-4C1C-AA03-66886E69F363}">
      <formula1>"一般,特定,　"</formula1>
    </dataValidation>
    <dataValidation type="date" imeMode="halfAlpha" allowBlank="1" showInputMessage="1" showErrorMessage="1" error="有効な日付を入力してください" sqref="M120:N120" xr:uid="{97090B7D-894C-413D-A55A-EC733719B30F}">
      <formula1>92</formula1>
      <formula2>73415</formula2>
    </dataValidation>
    <dataValidation type="whole" imeMode="halfAlpha" allowBlank="1" showInputMessage="1" showErrorMessage="1" error="有効な数字を入力してください" sqref="O120:P120" xr:uid="{A0283E7F-3393-41DC-9FD6-82B64A47C24B}">
      <formula1>-9999999999</formula1>
      <formula2>9999999999</formula2>
    </dataValidation>
    <dataValidation type="whole" imeMode="halfAlpha" allowBlank="1" showInputMessage="1" showErrorMessage="1" error="有効な数字を入力してください" sqref="Q120" xr:uid="{F57041D8-23FF-4916-BD89-FF9BBD681FC6}">
      <formula1>0</formula1>
      <formula2>9999999999</formula2>
    </dataValidation>
    <dataValidation type="whole" imeMode="halfAlpha" allowBlank="1" showInputMessage="1" showErrorMessage="1" error="有効な数字を入力してください" sqref="R120" xr:uid="{88ADAE7A-A07C-4362-8230-0334562DBF60}">
      <formula1>0</formula1>
      <formula2>9999999999</formula2>
    </dataValidation>
    <dataValidation type="whole" imeMode="halfAlpha" allowBlank="1" showInputMessage="1" showErrorMessage="1" error="有効な数字を入力してください" sqref="S120" xr:uid="{C87806C9-B9AA-4520-A3A9-9E89ABE7E9E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0:Y120" xr:uid="{88177B09-AD8E-4F0A-807D-7E489BB80572}">
      <formula1>-9999999999</formula1>
      <formula2>9999999999</formula2>
    </dataValidation>
    <dataValidation type="list" imeMode="halfAlpha" allowBlank="1" showInputMessage="1" showErrorMessage="1" error="リストから選択してください" sqref="L121" xr:uid="{DBD967D8-D040-47CE-8F22-F5E8A4DC8B32}">
      <formula1>"一般,特定,　"</formula1>
    </dataValidation>
    <dataValidation type="date" imeMode="halfAlpha" allowBlank="1" showInputMessage="1" showErrorMessage="1" error="有効な日付を入力してください" sqref="M121:N121" xr:uid="{3D0E5C93-6E26-4403-82C4-969BFFCFCD10}">
      <formula1>92</formula1>
      <formula2>73415</formula2>
    </dataValidation>
    <dataValidation type="whole" imeMode="halfAlpha" allowBlank="1" showInputMessage="1" showErrorMessage="1" error="有効な数字を入力してください" sqref="O121:P121" xr:uid="{5E07F0BF-FCB9-4CC3-A5EE-3BC0A3AE4A1C}">
      <formula1>-9999999999</formula1>
      <formula2>9999999999</formula2>
    </dataValidation>
    <dataValidation type="whole" imeMode="halfAlpha" allowBlank="1" showInputMessage="1" showErrorMessage="1" error="有効な数字を入力してください" sqref="Q121" xr:uid="{B46C0CDA-5DB8-4ADD-AD97-BE0102D77047}">
      <formula1>0</formula1>
      <formula2>9999999999</formula2>
    </dataValidation>
    <dataValidation type="whole" imeMode="halfAlpha" allowBlank="1" showInputMessage="1" showErrorMessage="1" error="有効な数字を入力してください" sqref="R121" xr:uid="{4238CABE-770F-48F7-B8B4-967F6CFFC669}">
      <formula1>0</formula1>
      <formula2>9999999999</formula2>
    </dataValidation>
    <dataValidation type="whole" imeMode="halfAlpha" allowBlank="1" showInputMessage="1" showErrorMessage="1" error="有効な数字を入力してください" sqref="S121" xr:uid="{9DFD7B03-6FA7-4BF0-92B6-97E34FE2FA0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1:Y121" xr:uid="{3F9F7924-1162-44A4-B60E-2BC94313D7B8}">
      <formula1>-9999999999</formula1>
      <formula2>9999999999</formula2>
    </dataValidation>
    <dataValidation type="list" imeMode="halfAlpha" allowBlank="1" showInputMessage="1" showErrorMessage="1" error="リストから選択してください" sqref="L122" xr:uid="{3599F476-1186-44DB-BBC9-5EFCDF3B0EBE}">
      <formula1>"一般,特定,　"</formula1>
    </dataValidation>
    <dataValidation type="date" imeMode="halfAlpha" allowBlank="1" showInputMessage="1" showErrorMessage="1" error="有効な日付を入力してください" sqref="M122:N122" xr:uid="{34322FAC-9968-465F-9952-DCA5F92491EE}">
      <formula1>92</formula1>
      <formula2>73415</formula2>
    </dataValidation>
    <dataValidation type="whole" imeMode="halfAlpha" allowBlank="1" showInputMessage="1" showErrorMessage="1" error="有効な数字を入力してください" sqref="O122:P122" xr:uid="{CB16A066-DE99-40BB-990E-0D75C9DFC299}">
      <formula1>-9999999999</formula1>
      <formula2>9999999999</formula2>
    </dataValidation>
    <dataValidation type="whole" imeMode="halfAlpha" allowBlank="1" showInputMessage="1" showErrorMessage="1" error="有効な数字を入力してください" sqref="Q122" xr:uid="{210C9B64-D4BB-42F9-8660-7C52416C2921}">
      <formula1>0</formula1>
      <formula2>9999999999</formula2>
    </dataValidation>
    <dataValidation type="whole" imeMode="halfAlpha" allowBlank="1" showInputMessage="1" showErrorMessage="1" error="有効な数字を入力してください" sqref="R122" xr:uid="{110647CE-5A4A-414E-B771-F67F887A5C70}">
      <formula1>0</formula1>
      <formula2>9999999999</formula2>
    </dataValidation>
    <dataValidation type="whole" imeMode="halfAlpha" allowBlank="1" showInputMessage="1" showErrorMessage="1" error="有効な数字を入力してください" sqref="S122" xr:uid="{AF96B7A3-F56A-4F85-B817-1D248DDC78C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2:Y122" xr:uid="{F4ABD1C0-281A-40B5-B121-940D60FA45A0}">
      <formula1>-9999999999</formula1>
      <formula2>9999999999</formula2>
    </dataValidation>
    <dataValidation type="list" imeMode="halfAlpha" allowBlank="1" showInputMessage="1" showErrorMessage="1" error="リストから選択してください" sqref="L123" xr:uid="{10BF33E0-E838-4C65-8B7E-4837EAE0570A}">
      <formula1>"一般,特定,　"</formula1>
    </dataValidation>
    <dataValidation type="date" imeMode="halfAlpha" allowBlank="1" showInputMessage="1" showErrorMessage="1" error="有効な日付を入力してください" sqref="M123:N123" xr:uid="{5067D872-3E66-456C-A917-F384C058FD95}">
      <formula1>92</formula1>
      <formula2>73415</formula2>
    </dataValidation>
    <dataValidation type="whole" imeMode="halfAlpha" allowBlank="1" showInputMessage="1" showErrorMessage="1" error="有効な数字を入力してください" sqref="O123:P123" xr:uid="{709BBEAC-392D-480E-8481-E51DAB5B029C}">
      <formula1>-9999999999</formula1>
      <formula2>9999999999</formula2>
    </dataValidation>
    <dataValidation type="whole" imeMode="halfAlpha" allowBlank="1" showInputMessage="1" showErrorMessage="1" error="有効な数字を入力してください" sqref="Q123" xr:uid="{CB0715FB-AC40-44DC-AE00-79AFEEA6761C}">
      <formula1>0</formula1>
      <formula2>9999999999</formula2>
    </dataValidation>
    <dataValidation type="whole" imeMode="halfAlpha" allowBlank="1" showInputMessage="1" showErrorMessage="1" error="有効な数字を入力してください" sqref="R123" xr:uid="{A2293B91-0539-4D03-BF2B-DA8F1B2B6291}">
      <formula1>0</formula1>
      <formula2>9999999999</formula2>
    </dataValidation>
    <dataValidation type="whole" imeMode="halfAlpha" allowBlank="1" showInputMessage="1" showErrorMessage="1" error="有効な数字を入力してください" sqref="S123" xr:uid="{20447966-2AD6-474E-98DB-78223F17654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3:Y123" xr:uid="{F0463BE5-A506-4F1D-8454-E5276F58F11F}">
      <formula1>-9999999999</formula1>
      <formula2>9999999999</formula2>
    </dataValidation>
    <dataValidation type="list" imeMode="halfAlpha" allowBlank="1" showInputMessage="1" showErrorMessage="1" error="リストから選択してください" sqref="L124" xr:uid="{7598FDA2-E684-4AC1-9DF9-29F5ADE86CB5}">
      <formula1>"一般,特定,　"</formula1>
    </dataValidation>
    <dataValidation type="date" imeMode="halfAlpha" allowBlank="1" showInputMessage="1" showErrorMessage="1" error="有効な日付を入力してください" sqref="M124:N124" xr:uid="{56B6B7A5-727F-488E-9593-B27906EE51CC}">
      <formula1>92</formula1>
      <formula2>73415</formula2>
    </dataValidation>
    <dataValidation type="whole" imeMode="halfAlpha" allowBlank="1" showInputMessage="1" showErrorMessage="1" error="有効な数字を入力してください" sqref="O124:P124" xr:uid="{92A9AEB9-C2EF-4631-B8D3-CACACF228C78}">
      <formula1>-9999999999</formula1>
      <formula2>9999999999</formula2>
    </dataValidation>
    <dataValidation type="whole" imeMode="halfAlpha" allowBlank="1" showInputMessage="1" showErrorMessage="1" error="有効な数字を入力してください" sqref="Q124" xr:uid="{460C0B60-070A-4A92-838D-1FBE70310496}">
      <formula1>0</formula1>
      <formula2>9999999999</formula2>
    </dataValidation>
    <dataValidation type="whole" imeMode="halfAlpha" allowBlank="1" showInputMessage="1" showErrorMessage="1" error="有効な数字を入力してください" sqref="R124" xr:uid="{0ACD6454-F7F2-402C-B2BB-0BFB6C97D1C0}">
      <formula1>0</formula1>
      <formula2>9999999999</formula2>
    </dataValidation>
    <dataValidation type="whole" imeMode="halfAlpha" allowBlank="1" showInputMessage="1" showErrorMessage="1" error="有効な数字を入力してください" sqref="S124" xr:uid="{179BC3A8-628D-4A9F-B9D4-93252E9593BF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4:Y124" xr:uid="{33B0045D-C46B-43E9-A819-D7AC629967EA}">
      <formula1>-9999999999</formula1>
      <formula2>9999999999</formula2>
    </dataValidation>
    <dataValidation type="list" imeMode="halfAlpha" allowBlank="1" showInputMessage="1" showErrorMessage="1" error="リストから選択してください" sqref="L125" xr:uid="{6B82BCA6-1D5D-4D75-B3D2-B01E8EEADA5E}">
      <formula1>"一般,特定,　"</formula1>
    </dataValidation>
    <dataValidation type="date" imeMode="halfAlpha" allowBlank="1" showInputMessage="1" showErrorMessage="1" error="有効な日付を入力してください" sqref="M125:N125" xr:uid="{9BE5CC6B-7736-4B02-9088-80AD00B9E201}">
      <formula1>92</formula1>
      <formula2>73415</formula2>
    </dataValidation>
    <dataValidation type="whole" imeMode="halfAlpha" allowBlank="1" showInputMessage="1" showErrorMessage="1" error="有効な数字を入力してください" sqref="O125:P125" xr:uid="{DA02FC7A-B3AE-4B48-A655-924D42AEBC1B}">
      <formula1>-9999999999</formula1>
      <formula2>9999999999</formula2>
    </dataValidation>
    <dataValidation type="whole" imeMode="halfAlpha" allowBlank="1" showInputMessage="1" showErrorMessage="1" error="有効な数字を入力してください" sqref="Q125" xr:uid="{6717A892-AA63-4BD6-9B96-BECA9FCA89B0}">
      <formula1>0</formula1>
      <formula2>9999999999</formula2>
    </dataValidation>
    <dataValidation type="whole" imeMode="halfAlpha" allowBlank="1" showInputMessage="1" showErrorMessage="1" error="有効な数字を入力してください" sqref="R125" xr:uid="{13DBD02B-368E-4213-BBE4-40BDEC2EB638}">
      <formula1>0</formula1>
      <formula2>9999999999</formula2>
    </dataValidation>
    <dataValidation type="whole" imeMode="halfAlpha" allowBlank="1" showInputMessage="1" showErrorMessage="1" error="有効な数字を入力してください" sqref="S125" xr:uid="{B5B0B2C5-01C2-46D8-9F9B-B50FB6981F6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5:Y125" xr:uid="{F36B14B8-9844-4CF0-84DC-8AA8D7C9799D}">
      <formula1>-9999999999</formula1>
      <formula2>9999999999</formula2>
    </dataValidation>
    <dataValidation type="whole" imeMode="halfAlpha" allowBlank="1" showInputMessage="1" showErrorMessage="1" error="有効な数字を入力してください" sqref="O126:P126" xr:uid="{0A8FB6CA-7B26-4015-8FCD-C589440AE8E1}">
      <formula1>-9999999999</formula1>
      <formula2>9999999999</formula2>
    </dataValidation>
    <dataValidation type="whole" imeMode="halfAlpha" allowBlank="1" showInputMessage="1" showErrorMessage="1" error="有効な数字を入力してください" sqref="Q126" xr:uid="{1142D227-B876-47BC-8D4B-4235AB8BD012}">
      <formula1>0</formula1>
      <formula2>9999999999</formula2>
    </dataValidation>
    <dataValidation type="whole" imeMode="halfAlpha" allowBlank="1" showInputMessage="1" showErrorMessage="1" error="有効な数字を入力してください" sqref="R126" xr:uid="{ED7C94E0-064E-4324-AC2A-77C44EDC40DA}">
      <formula1>0</formula1>
      <formula2>9999999999</formula2>
    </dataValidation>
    <dataValidation type="whole" imeMode="halfAlpha" allowBlank="1" showInputMessage="1" showErrorMessage="1" error="有効な数字を入力してください" sqref="S126" xr:uid="{819A2969-ECA2-415B-980B-83950746E3A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6:Y126" xr:uid="{54B77CB7-C0C8-4650-8101-A89708696FA7}">
      <formula1>-9999999999</formula1>
      <formula2>9999999999</formula2>
    </dataValidation>
    <dataValidation type="list" imeMode="halfAlpha" allowBlank="1" showInputMessage="1" showErrorMessage="1" error="リストから選択してください" sqref="L127" xr:uid="{F7DD59DA-549C-4478-B9F1-89123E30E61E}">
      <formula1>"一般,特定,　"</formula1>
    </dataValidation>
    <dataValidation type="date" imeMode="halfAlpha" allowBlank="1" showInputMessage="1" showErrorMessage="1" error="有効な日付を入力してください" sqref="M127:N127" xr:uid="{E5582824-2E3D-4D94-AA81-8E707D7F5BD3}">
      <formula1>92</formula1>
      <formula2>73415</formula2>
    </dataValidation>
    <dataValidation type="whole" imeMode="halfAlpha" allowBlank="1" showInputMessage="1" showErrorMessage="1" error="有効な数字を入力してください" sqref="O127:P127" xr:uid="{BB0A65D5-6332-49A9-BD2D-1DEAC0E71D7E}">
      <formula1>-9999999999</formula1>
      <formula2>9999999999</formula2>
    </dataValidation>
    <dataValidation type="whole" imeMode="halfAlpha" allowBlank="1" showInputMessage="1" showErrorMessage="1" error="有効な数字を入力してください" sqref="Q127" xr:uid="{A9B0FBAB-39BA-4743-8EA8-0D0EDCC87694}">
      <formula1>0</formula1>
      <formula2>9999999999</formula2>
    </dataValidation>
    <dataValidation type="whole" imeMode="halfAlpha" allowBlank="1" showInputMessage="1" showErrorMessage="1" error="有効な数字を入力してください" sqref="R127" xr:uid="{0FDD1A3C-39FF-41EE-B171-F98F2E277542}">
      <formula1>0</formula1>
      <formula2>9999999999</formula2>
    </dataValidation>
    <dataValidation type="whole" imeMode="halfAlpha" allowBlank="1" showInputMessage="1" showErrorMessage="1" error="有効な数字を入力してください" sqref="S127" xr:uid="{1FC4BB05-3E9B-41B0-AA57-61BE931D570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7:Y127" xr:uid="{F59D68F3-A46A-46D5-8C04-5BF84394CD13}">
      <formula1>-9999999999</formula1>
      <formula2>9999999999</formula2>
    </dataValidation>
    <dataValidation type="list" imeMode="halfAlpha" allowBlank="1" showInputMessage="1" showErrorMessage="1" error="リストから選択してください" sqref="L128" xr:uid="{60638066-DA27-4F9F-AE2F-C4FB653CE629}">
      <formula1>"一般,特定,　"</formula1>
    </dataValidation>
    <dataValidation type="date" imeMode="halfAlpha" allowBlank="1" showInputMessage="1" showErrorMessage="1" error="有効な日付を入力してください" sqref="M128:N128" xr:uid="{A88B52E0-30A5-411A-8C6B-252411AF51F5}">
      <formula1>92</formula1>
      <formula2>73415</formula2>
    </dataValidation>
    <dataValidation type="whole" imeMode="halfAlpha" allowBlank="1" showInputMessage="1" showErrorMessage="1" error="有効な数字を入力してください" sqref="O128:P128" xr:uid="{91E82CF5-C6A6-4D83-8AC8-AD88159BD677}">
      <formula1>-9999999999</formula1>
      <formula2>9999999999</formula2>
    </dataValidation>
    <dataValidation type="whole" imeMode="halfAlpha" allowBlank="1" showInputMessage="1" showErrorMessage="1" error="有効な数字を入力してください" sqref="Q128" xr:uid="{ED0193AF-BC33-4289-886D-9B8E9EB9ED49}">
      <formula1>0</formula1>
      <formula2>9999999999</formula2>
    </dataValidation>
    <dataValidation type="whole" imeMode="halfAlpha" allowBlank="1" showInputMessage="1" showErrorMessage="1" error="有効な数字を入力してください" sqref="R128" xr:uid="{0584FE68-DE1B-451F-B037-EFBF5CF53A22}">
      <formula1>0</formula1>
      <formula2>9999999999</formula2>
    </dataValidation>
    <dataValidation type="whole" imeMode="halfAlpha" allowBlank="1" showInputMessage="1" showErrorMessage="1" error="有効な数字を入力してください" sqref="S128" xr:uid="{DD23BE0C-6732-4A73-89AA-DF20CCB679C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8:Y128" xr:uid="{5773EC0F-58A3-4381-9934-1EE3141DC618}">
      <formula1>-9999999999</formula1>
      <formula2>9999999999</formula2>
    </dataValidation>
    <dataValidation type="list" imeMode="halfAlpha" allowBlank="1" showInputMessage="1" showErrorMessage="1" error="リストから選択してください" sqref="L129" xr:uid="{3A86B122-6ADE-4F61-9333-49D2020C377A}">
      <formula1>"一般,特定,　"</formula1>
    </dataValidation>
    <dataValidation type="date" imeMode="halfAlpha" allowBlank="1" showInputMessage="1" showErrorMessage="1" error="有効な日付を入力してください" sqref="M129:N129" xr:uid="{31F39B42-CF87-472E-8EC4-8FF9960ECF8E}">
      <formula1>92</formula1>
      <formula2>73415</formula2>
    </dataValidation>
    <dataValidation type="whole" imeMode="halfAlpha" allowBlank="1" showInputMessage="1" showErrorMessage="1" error="有効な数字を入力してください" sqref="O129:P129" xr:uid="{1B19CE86-34E8-40E6-9917-5E08B59B6170}">
      <formula1>-9999999999</formula1>
      <formula2>9999999999</formula2>
    </dataValidation>
    <dataValidation type="whole" imeMode="halfAlpha" allowBlank="1" showInputMessage="1" showErrorMessage="1" error="有効な数字を入力してください" sqref="Q129" xr:uid="{BCACDB11-D540-4E4A-8D82-C95D1985404B}">
      <formula1>0</formula1>
      <formula2>9999999999</formula2>
    </dataValidation>
    <dataValidation type="whole" imeMode="halfAlpha" allowBlank="1" showInputMessage="1" showErrorMessage="1" error="有効な数字を入力してください" sqref="R129" xr:uid="{527FC246-F294-4578-BD0F-399AED19F1C4}">
      <formula1>0</formula1>
      <formula2>9999999999</formula2>
    </dataValidation>
    <dataValidation type="whole" imeMode="halfAlpha" allowBlank="1" showInputMessage="1" showErrorMessage="1" error="有効な数字を入力してください" sqref="S129" xr:uid="{CBD7B652-5A6A-48A1-9F1D-C95B52143DC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9:Y129" xr:uid="{05D81DAE-2014-45B8-942B-AA98EE6C3FB4}">
      <formula1>-9999999999</formula1>
      <formula2>9999999999</formula2>
    </dataValidation>
    <dataValidation type="list" imeMode="halfAlpha" allowBlank="1" showInputMessage="1" showErrorMessage="1" error="リストから選択してください" sqref="L130" xr:uid="{59DBD3E4-31E1-45B1-B6BC-33561AB7CE14}">
      <formula1>"一般,特定,　"</formula1>
    </dataValidation>
    <dataValidation type="date" imeMode="halfAlpha" allowBlank="1" showInputMessage="1" showErrorMessage="1" error="有効な日付を入力してください" sqref="M130:N130" xr:uid="{2C2B4760-94B0-42EE-8781-59110A562CA0}">
      <formula1>92</formula1>
      <formula2>73415</formula2>
    </dataValidation>
    <dataValidation type="whole" imeMode="halfAlpha" allowBlank="1" showInputMessage="1" showErrorMessage="1" error="有効な数字を入力してください" sqref="O130:P130" xr:uid="{4BD75C7B-F8CD-4D6B-BB69-CE7B5AD545B8}">
      <formula1>-9999999999</formula1>
      <formula2>9999999999</formula2>
    </dataValidation>
    <dataValidation type="whole" imeMode="halfAlpha" allowBlank="1" showInputMessage="1" showErrorMessage="1" error="有効な数字を入力してください" sqref="Q130" xr:uid="{CE3137C8-A0FA-49B5-8239-C57E19D3A766}">
      <formula1>0</formula1>
      <formula2>9999999999</formula2>
    </dataValidation>
    <dataValidation type="whole" imeMode="halfAlpha" allowBlank="1" showInputMessage="1" showErrorMessage="1" error="有効な数字を入力してください" sqref="R130" xr:uid="{1093353F-C1E2-4506-A057-462D4FF0CD60}">
      <formula1>0</formula1>
      <formula2>9999999999</formula2>
    </dataValidation>
    <dataValidation type="whole" imeMode="halfAlpha" allowBlank="1" showInputMessage="1" showErrorMessage="1" error="有効な数字を入力してください" sqref="S130" xr:uid="{1082575D-4004-444B-AD39-F1001FF55AE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0:Y130" xr:uid="{EB5FFAF4-76EB-4538-AA9A-065E09772384}">
      <formula1>-9999999999</formula1>
      <formula2>9999999999</formula2>
    </dataValidation>
    <dataValidation type="list" imeMode="halfAlpha" allowBlank="1" showInputMessage="1" showErrorMessage="1" error="リストから選択してください" sqref="L131" xr:uid="{AE331FDC-EB7E-4236-B24E-3B445678D86D}">
      <formula1>"一般,特定,　"</formula1>
    </dataValidation>
    <dataValidation type="date" imeMode="halfAlpha" allowBlank="1" showInputMessage="1" showErrorMessage="1" error="有効な日付を入力してください" sqref="M131:N131" xr:uid="{9DCA0934-74BE-4799-904F-A87DEE6C9D70}">
      <formula1>92</formula1>
      <formula2>73415</formula2>
    </dataValidation>
    <dataValidation type="whole" imeMode="halfAlpha" allowBlank="1" showInputMessage="1" showErrorMessage="1" error="有効な数字を入力してください" sqref="O131:P131" xr:uid="{10433C22-9BE0-493B-96B5-FB4058B43EF9}">
      <formula1>-9999999999</formula1>
      <formula2>9999999999</formula2>
    </dataValidation>
    <dataValidation type="whole" imeMode="halfAlpha" allowBlank="1" showInputMessage="1" showErrorMessage="1" error="有効な数字を入力してください" sqref="Q131" xr:uid="{F12A4544-85EB-4785-A6BE-35ABB4A3C85B}">
      <formula1>0</formula1>
      <formula2>9999999999</formula2>
    </dataValidation>
    <dataValidation type="whole" imeMode="halfAlpha" allowBlank="1" showInputMessage="1" showErrorMessage="1" error="有効な数字を入力してください" sqref="R131" xr:uid="{18B83001-45A1-4CA2-82FA-630E56AC815F}">
      <formula1>0</formula1>
      <formula2>9999999999</formula2>
    </dataValidation>
    <dataValidation type="whole" imeMode="halfAlpha" allowBlank="1" showInputMessage="1" showErrorMessage="1" error="有効な数字を入力してください" sqref="S131" xr:uid="{5BE19BE8-93E3-4B80-965B-9C4B2B3CB8D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1:Y131" xr:uid="{FC0FAA4B-5369-4414-AE48-4AF29D2F65C2}">
      <formula1>-9999999999</formula1>
      <formula2>9999999999</formula2>
    </dataValidation>
    <dataValidation type="list" imeMode="halfAlpha" allowBlank="1" showInputMessage="1" showErrorMessage="1" error="リストから選択してください" sqref="L132" xr:uid="{04E5FB8A-CC14-4C90-8907-D4E2EC78AFF5}">
      <formula1>"一般,特定,　"</formula1>
    </dataValidation>
    <dataValidation type="date" imeMode="halfAlpha" allowBlank="1" showInputMessage="1" showErrorMessage="1" error="有効な日付を入力してください" sqref="M132:N132" xr:uid="{FFF379A8-4130-4FCC-B23A-1C137391CFB9}">
      <formula1>92</formula1>
      <formula2>73415</formula2>
    </dataValidation>
    <dataValidation type="whole" imeMode="halfAlpha" allowBlank="1" showInputMessage="1" showErrorMessage="1" error="有効な数字を入力してください" sqref="O132:P132" xr:uid="{B76F76E1-7F9B-4DA0-8989-7F2E3DF8AAD5}">
      <formula1>-9999999999</formula1>
      <formula2>9999999999</formula2>
    </dataValidation>
    <dataValidation type="whole" imeMode="halfAlpha" allowBlank="1" showInputMessage="1" showErrorMessage="1" error="有効な数字を入力してください" sqref="Q132" xr:uid="{187654D1-2D66-4147-A20E-9116BACE2B63}">
      <formula1>0</formula1>
      <formula2>9999999999</formula2>
    </dataValidation>
    <dataValidation type="whole" imeMode="halfAlpha" allowBlank="1" showInputMessage="1" showErrorMessage="1" error="有効な数字を入力してください" sqref="R132" xr:uid="{25678C83-7470-4EB3-90A3-3F8306D0A596}">
      <formula1>0</formula1>
      <formula2>9999999999</formula2>
    </dataValidation>
    <dataValidation type="whole" imeMode="halfAlpha" allowBlank="1" showInputMessage="1" showErrorMessage="1" error="有効な数字を入力してください" sqref="S132" xr:uid="{CEEDED22-80D7-46E6-84AA-AC13191A59B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2:Y132" xr:uid="{B9C35E49-4D68-4320-8CD6-32F7C91D086D}">
      <formula1>-9999999999</formula1>
      <formula2>9999999999</formula2>
    </dataValidation>
    <dataValidation type="list" imeMode="halfAlpha" allowBlank="1" showInputMessage="1" showErrorMessage="1" error="リストから選択してください" sqref="L133" xr:uid="{34B34A28-A6E9-42D7-B7B5-0DDD352364E1}">
      <formula1>"一般,特定,　"</formula1>
    </dataValidation>
    <dataValidation type="date" imeMode="halfAlpha" allowBlank="1" showInputMessage="1" showErrorMessage="1" error="有効な日付を入力してください" sqref="M133:N133" xr:uid="{7805FC52-1878-4E1E-9AB8-C0E00ECFBEFD}">
      <formula1>92</formula1>
      <formula2>73415</formula2>
    </dataValidation>
    <dataValidation type="whole" imeMode="halfAlpha" allowBlank="1" showInputMessage="1" showErrorMessage="1" error="有効な数字を入力してください" sqref="O133:P133" xr:uid="{D05D3A46-1963-4B0F-B0B9-33D0625DCEE9}">
      <formula1>-9999999999</formula1>
      <formula2>9999999999</formula2>
    </dataValidation>
    <dataValidation type="whole" imeMode="halfAlpha" allowBlank="1" showInputMessage="1" showErrorMessage="1" error="有効な数字を入力してください" sqref="Q133" xr:uid="{A638DFF2-BC24-4B50-83DE-D1457809A38E}">
      <formula1>0</formula1>
      <formula2>9999999999</formula2>
    </dataValidation>
    <dataValidation type="whole" imeMode="halfAlpha" allowBlank="1" showInputMessage="1" showErrorMessage="1" error="有効な数字を入力してください" sqref="R133" xr:uid="{7A0BFF20-DB3A-459F-A16E-7111933A47C1}">
      <formula1>0</formula1>
      <formula2>9999999999</formula2>
    </dataValidation>
    <dataValidation type="whole" imeMode="halfAlpha" allowBlank="1" showInputMessage="1" showErrorMessage="1" error="有効な数字を入力してください" sqref="S133" xr:uid="{D189B96B-0DC4-4E1D-BCA4-8207BEEA03E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3:Y133" xr:uid="{2B1060F3-4555-47A0-81F1-745DAAC8CD16}">
      <formula1>-9999999999</formula1>
      <formula2>9999999999</formula2>
    </dataValidation>
    <dataValidation type="list" imeMode="halfAlpha" allowBlank="1" showInputMessage="1" showErrorMessage="1" error="リストから選択してください" sqref="L134" xr:uid="{53B91DDC-9B7C-4477-9684-17C858E15D1B}">
      <formula1>"一般,特定,　"</formula1>
    </dataValidation>
    <dataValidation type="date" imeMode="halfAlpha" allowBlank="1" showInputMessage="1" showErrorMessage="1" error="有効な日付を入力してください" sqref="M134:N134" xr:uid="{FAC49981-244C-4B49-B52A-44B23C1751E1}">
      <formula1>92</formula1>
      <formula2>73415</formula2>
    </dataValidation>
    <dataValidation type="whole" imeMode="halfAlpha" allowBlank="1" showInputMessage="1" showErrorMessage="1" error="有効な数字を入力してください" sqref="O134:P134" xr:uid="{FDA6AECD-15BC-4B6C-AED8-D0CEF33A0448}">
      <formula1>-9999999999</formula1>
      <formula2>9999999999</formula2>
    </dataValidation>
    <dataValidation type="whole" imeMode="halfAlpha" allowBlank="1" showInputMessage="1" showErrorMessage="1" error="有効な数字を入力してください" sqref="Q134" xr:uid="{5FC24C49-3D0F-405A-87BC-95440B0AA3FE}">
      <formula1>0</formula1>
      <formula2>9999999999</formula2>
    </dataValidation>
    <dataValidation type="whole" imeMode="halfAlpha" allowBlank="1" showInputMessage="1" showErrorMessage="1" error="有効な数字を入力してください" sqref="R134" xr:uid="{ABAA6256-FF14-451F-9453-ED66A50FE9FC}">
      <formula1>0</formula1>
      <formula2>9999999999</formula2>
    </dataValidation>
    <dataValidation type="whole" imeMode="halfAlpha" allowBlank="1" showInputMessage="1" showErrorMessage="1" error="有効な数字を入力してください" sqref="S134" xr:uid="{11778035-2C0A-488E-812E-977239A3D8A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4:Y134" xr:uid="{8FF90165-B95C-4545-8417-C9BFCA0D4B77}">
      <formula1>-9999999999</formula1>
      <formula2>9999999999</formula2>
    </dataValidation>
    <dataValidation type="list" imeMode="halfAlpha" allowBlank="1" showInputMessage="1" showErrorMessage="1" error="リストから選択してください" sqref="L135" xr:uid="{E457F4E0-7FBF-46B7-BCD9-A75DAA1FEF98}">
      <formula1>"一般,特定,　"</formula1>
    </dataValidation>
    <dataValidation type="date" imeMode="halfAlpha" allowBlank="1" showInputMessage="1" showErrorMessage="1" error="有効な日付を入力してください" sqref="M135:N135" xr:uid="{6B6770E3-9CEA-4849-9933-CFFAF1EB45B1}">
      <formula1>92</formula1>
      <formula2>73415</formula2>
    </dataValidation>
    <dataValidation type="whole" imeMode="halfAlpha" allowBlank="1" showInputMessage="1" showErrorMessage="1" error="有効な数字を入力してください" sqref="O135:P135" xr:uid="{C7CBFE19-ED34-4535-AC2A-2BD3B7BCE97E}">
      <formula1>-9999999999</formula1>
      <formula2>9999999999</formula2>
    </dataValidation>
    <dataValidation type="whole" imeMode="halfAlpha" allowBlank="1" showInputMessage="1" showErrorMessage="1" error="有効な数字を入力してください" sqref="Q135" xr:uid="{E4713597-9E31-4DAC-8ADC-F4F32F8B3D37}">
      <formula1>0</formula1>
      <formula2>9999999999</formula2>
    </dataValidation>
    <dataValidation type="whole" imeMode="halfAlpha" allowBlank="1" showInputMessage="1" showErrorMessage="1" error="有効な数字を入力してください" sqref="R135" xr:uid="{F77CC5FD-8AC4-4D89-9D80-A4625E87172B}">
      <formula1>0</formula1>
      <formula2>9999999999</formula2>
    </dataValidation>
    <dataValidation type="whole" imeMode="halfAlpha" allowBlank="1" showInputMessage="1" showErrorMessage="1" error="有効な数字を入力してください" sqref="S135" xr:uid="{CD702DC6-1191-49E2-82D4-54EA2C6F626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5:Y135" xr:uid="{1CF9E4A5-7E58-47C7-8167-D7364C9CFAB1}">
      <formula1>-9999999999</formula1>
      <formula2>9999999999</formula2>
    </dataValidation>
    <dataValidation type="list" imeMode="halfAlpha" allowBlank="1" showInputMessage="1" showErrorMessage="1" error="リストから選択してください" sqref="L136" xr:uid="{D8A3A7B6-6902-4036-B1D3-3AD928D834F4}">
      <formula1>"一般,特定,　"</formula1>
    </dataValidation>
    <dataValidation type="date" imeMode="halfAlpha" allowBlank="1" showInputMessage="1" showErrorMessage="1" error="有効な日付を入力してください" sqref="M136:N136" xr:uid="{E897E9C4-FEDE-4216-910A-CE74DD39483E}">
      <formula1>92</formula1>
      <formula2>73415</formula2>
    </dataValidation>
    <dataValidation type="whole" imeMode="halfAlpha" allowBlank="1" showInputMessage="1" showErrorMessage="1" error="有効な数字を入力してください" sqref="O136:P136" xr:uid="{0AECE246-D564-415B-9982-F133BA4263F4}">
      <formula1>-9999999999</formula1>
      <formula2>9999999999</formula2>
    </dataValidation>
    <dataValidation type="whole" imeMode="halfAlpha" allowBlank="1" showInputMessage="1" showErrorMessage="1" error="有効な数字を入力してください" sqref="Q136" xr:uid="{BCB2F584-1D3B-4BDC-9609-4C32DA000BB3}">
      <formula1>0</formula1>
      <formula2>9999999999</formula2>
    </dataValidation>
    <dataValidation type="whole" imeMode="halfAlpha" allowBlank="1" showInputMessage="1" showErrorMessage="1" error="有効な数字を入力してください" sqref="R136" xr:uid="{7016BF77-0262-46C2-922C-F03095655A09}">
      <formula1>0</formula1>
      <formula2>9999999999</formula2>
    </dataValidation>
    <dataValidation type="whole" imeMode="halfAlpha" allowBlank="1" showInputMessage="1" showErrorMessage="1" error="有効な数字を入力してください" sqref="S136" xr:uid="{5490CECB-4F2B-4A68-B0E8-B74B47674EAF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6:Y136" xr:uid="{38C34EB8-D56A-473B-9DFB-A6DB3A867F44}">
      <formula1>-9999999999</formula1>
      <formula2>9999999999</formula2>
    </dataValidation>
    <dataValidation type="list" imeMode="halfAlpha" allowBlank="1" showInputMessage="1" showErrorMessage="1" error="リストから選択してください" sqref="L137" xr:uid="{8B448F79-C817-4923-9D06-D10C7E627CA0}">
      <formula1>"一般,特定,　"</formula1>
    </dataValidation>
    <dataValidation type="date" imeMode="halfAlpha" allowBlank="1" showInputMessage="1" showErrorMessage="1" error="有効な日付を入力してください" sqref="M137:N137" xr:uid="{A56F5355-719B-4522-8421-CFD08ED3CBDD}">
      <formula1>92</formula1>
      <formula2>73415</formula2>
    </dataValidation>
    <dataValidation type="whole" imeMode="halfAlpha" allowBlank="1" showInputMessage="1" showErrorMessage="1" error="有効な数字を入力してください" sqref="O137:P137" xr:uid="{7F3CEBDF-BAE3-4537-8E12-474382B4EA97}">
      <formula1>-9999999999</formula1>
      <formula2>9999999999</formula2>
    </dataValidation>
    <dataValidation type="whole" imeMode="halfAlpha" allowBlank="1" showInputMessage="1" showErrorMessage="1" error="有効な数字を入力してください" sqref="Q137" xr:uid="{EAAAA49C-7D9A-4CBC-9256-70A05B56D2F5}">
      <formula1>0</formula1>
      <formula2>9999999999</formula2>
    </dataValidation>
    <dataValidation type="whole" imeMode="halfAlpha" allowBlank="1" showInputMessage="1" showErrorMessage="1" error="有効な数字を入力してください" sqref="R137" xr:uid="{49189DF5-E356-41D5-9BDE-E7FA98C26D81}">
      <formula1>0</formula1>
      <formula2>9999999999</formula2>
    </dataValidation>
    <dataValidation type="whole" imeMode="halfAlpha" allowBlank="1" showInputMessage="1" showErrorMessage="1" error="有効な数字を入力してください" sqref="S137" xr:uid="{A5B39FDC-33D7-478B-9ED4-C2907DDC368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7:Y137" xr:uid="{248E3C91-C2D9-4D2A-BE8E-09DC4AE60979}">
      <formula1>-9999999999</formula1>
      <formula2>9999999999</formula2>
    </dataValidation>
    <dataValidation type="list" imeMode="halfAlpha" allowBlank="1" showInputMessage="1" showErrorMessage="1" error="リストから選択してください" sqref="L138" xr:uid="{5BD448CA-965F-479C-8EC8-D9934460FA61}">
      <formula1>"一般,特定,　"</formula1>
    </dataValidation>
    <dataValidation type="date" imeMode="halfAlpha" allowBlank="1" showInputMessage="1" showErrorMessage="1" error="有効な日付を入力してください" sqref="M138:N138" xr:uid="{D59575A3-29A4-45C8-934A-63DED7D12726}">
      <formula1>92</formula1>
      <formula2>73415</formula2>
    </dataValidation>
    <dataValidation type="whole" imeMode="halfAlpha" allowBlank="1" showInputMessage="1" showErrorMessage="1" error="有効な数字を入力してください" sqref="O138:P138" xr:uid="{0B267DE0-3CB9-4708-AC5E-255BFA38C39B}">
      <formula1>-9999999999</formula1>
      <formula2>9999999999</formula2>
    </dataValidation>
    <dataValidation type="whole" imeMode="halfAlpha" allowBlank="1" showInputMessage="1" showErrorMessage="1" error="有効な数字を入力してください" sqref="Q138" xr:uid="{1135D965-160C-42FD-B278-4ACAF502671F}">
      <formula1>0</formula1>
      <formula2>9999999999</formula2>
    </dataValidation>
    <dataValidation type="whole" imeMode="halfAlpha" allowBlank="1" showInputMessage="1" showErrorMessage="1" error="有効な数字を入力してください" sqref="R138" xr:uid="{CCAE84BE-BC74-4F5C-81B4-EB7E0EDBEFAC}">
      <formula1>0</formula1>
      <formula2>9999999999</formula2>
    </dataValidation>
    <dataValidation type="whole" imeMode="halfAlpha" allowBlank="1" showInputMessage="1" showErrorMessage="1" error="有効な数字を入力してください" sqref="S138" xr:uid="{B6EC221C-E40D-4E0E-8A21-13DE3510A73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8:Y138" xr:uid="{E1073088-EACD-453E-8407-DDD55D8112BA}">
      <formula1>-9999999999</formula1>
      <formula2>9999999999</formula2>
    </dataValidation>
    <dataValidation type="list" imeMode="halfAlpha" allowBlank="1" showInputMessage="1" showErrorMessage="1" error="リストから選択してください" sqref="L139" xr:uid="{18B75ADA-5BD4-444C-B097-BF0F9677A99F}">
      <formula1>"一般,特定,　"</formula1>
    </dataValidation>
    <dataValidation type="date" imeMode="halfAlpha" allowBlank="1" showInputMessage="1" showErrorMessage="1" error="有効な日付を入力してください" sqref="M139:N139" xr:uid="{5C5B5066-6DA2-4F9D-B909-3AAFD7C1E82F}">
      <formula1>92</formula1>
      <formula2>73415</formula2>
    </dataValidation>
    <dataValidation type="whole" imeMode="halfAlpha" allowBlank="1" showInputMessage="1" showErrorMessage="1" error="有効な数字を入力してください" sqref="O139:P139" xr:uid="{72CBDBF5-39BF-4E8E-8BE2-EFAA162E9CB4}">
      <formula1>-9999999999</formula1>
      <formula2>9999999999</formula2>
    </dataValidation>
    <dataValidation type="whole" imeMode="halfAlpha" allowBlank="1" showInputMessage="1" showErrorMessage="1" error="有効な数字を入力してください" sqref="Q139" xr:uid="{775A5BAA-DEB6-4DDB-AC10-FBA65523395A}">
      <formula1>0</formula1>
      <formula2>9999999999</formula2>
    </dataValidation>
    <dataValidation type="whole" imeMode="halfAlpha" allowBlank="1" showInputMessage="1" showErrorMessage="1" error="有効な数字を入力してください" sqref="R139" xr:uid="{6C28F7F0-5174-474E-8DEE-E98390DA0B80}">
      <formula1>0</formula1>
      <formula2>9999999999</formula2>
    </dataValidation>
    <dataValidation type="whole" imeMode="halfAlpha" allowBlank="1" showInputMessage="1" showErrorMessage="1" error="有効な数字を入力してください" sqref="S139" xr:uid="{DE02AE9F-5B35-4016-B393-3025500F512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9:Y139" xr:uid="{7E5A8976-C9E3-4421-A4E2-4182BAFE5899}">
      <formula1>-9999999999</formula1>
      <formula2>9999999999</formula2>
    </dataValidation>
    <dataValidation type="list" imeMode="halfAlpha" allowBlank="1" showInputMessage="1" showErrorMessage="1" error="リストから選択してください" sqref="L140" xr:uid="{D5CCAD5D-B940-4891-B0A0-162C8C88A856}">
      <formula1>"一般,特定,　"</formula1>
    </dataValidation>
    <dataValidation type="date" imeMode="halfAlpha" allowBlank="1" showInputMessage="1" showErrorMessage="1" error="有効な日付を入力してください" sqref="M140:N140" xr:uid="{DCCFE78C-ACBB-4E65-A37F-13F11D240F57}">
      <formula1>92</formula1>
      <formula2>73415</formula2>
    </dataValidation>
    <dataValidation type="whole" imeMode="halfAlpha" allowBlank="1" showInputMessage="1" showErrorMessage="1" error="有効な数字を入力してください" sqref="O140:P140" xr:uid="{A202D376-0933-4E01-B87A-89951F81BC6F}">
      <formula1>-9999999999</formula1>
      <formula2>9999999999</formula2>
    </dataValidation>
    <dataValidation type="whole" imeMode="halfAlpha" allowBlank="1" showInputMessage="1" showErrorMessage="1" error="有効な数字を入力してください" sqref="Q140" xr:uid="{78EB8A61-6163-47DE-AEE8-3D9BF140FFE8}">
      <formula1>0</formula1>
      <formula2>9999999999</formula2>
    </dataValidation>
    <dataValidation type="whole" imeMode="halfAlpha" allowBlank="1" showInputMessage="1" showErrorMessage="1" error="有効な数字を入力してください" sqref="R140" xr:uid="{E88C622B-A4A0-449A-9237-13D8B73CC0DF}">
      <formula1>0</formula1>
      <formula2>9999999999</formula2>
    </dataValidation>
    <dataValidation type="whole" imeMode="halfAlpha" allowBlank="1" showInputMessage="1" showErrorMessage="1" error="有効な数字を入力してください" sqref="S140" xr:uid="{020108AC-D356-486B-882E-E8205303AFA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0:Y140" xr:uid="{7D566712-3120-41DF-9FBA-AEFF0773B6E5}">
      <formula1>-9999999999</formula1>
      <formula2>9999999999</formula2>
    </dataValidation>
    <dataValidation type="list" imeMode="halfAlpha" allowBlank="1" showInputMessage="1" showErrorMessage="1" error="リストから選択してください" sqref="L141" xr:uid="{29378610-4CD9-4BD2-8EF2-9BD2BE0AC833}">
      <formula1>"一般,特定,　"</formula1>
    </dataValidation>
    <dataValidation type="date" imeMode="halfAlpha" allowBlank="1" showInputMessage="1" showErrorMessage="1" error="有効な日付を入力してください" sqref="M141:N141" xr:uid="{23A0DD55-1558-4CFA-8FF8-19A30609475B}">
      <formula1>92</formula1>
      <formula2>73415</formula2>
    </dataValidation>
    <dataValidation type="whole" imeMode="halfAlpha" allowBlank="1" showInputMessage="1" showErrorMessage="1" error="有効な数字を入力してください" sqref="O141:P141" xr:uid="{BE88DC6A-1D33-4F0D-A705-92E42AE5D2E4}">
      <formula1>-9999999999</formula1>
      <formula2>9999999999</formula2>
    </dataValidation>
    <dataValidation type="whole" imeMode="halfAlpha" allowBlank="1" showInputMessage="1" showErrorMessage="1" error="有効な数字を入力してください" sqref="Q141" xr:uid="{1AA7EE33-A646-447E-AF5E-012410FAEDA8}">
      <formula1>0</formula1>
      <formula2>9999999999</formula2>
    </dataValidation>
    <dataValidation type="whole" imeMode="halfAlpha" allowBlank="1" showInputMessage="1" showErrorMessage="1" error="有効な数字を入力してください" sqref="R141" xr:uid="{36891882-95FA-4710-B312-8DB47C8BC37F}">
      <formula1>0</formula1>
      <formula2>9999999999</formula2>
    </dataValidation>
    <dataValidation type="whole" imeMode="halfAlpha" allowBlank="1" showInputMessage="1" showErrorMessage="1" error="有効な数字を入力してください" sqref="S141" xr:uid="{3C1EC399-3A13-4EDF-879B-556A6EF5341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1:Y141" xr:uid="{4DB05766-C72D-4889-A40A-6540153D159C}">
      <formula1>-9999999999</formula1>
      <formula2>9999999999</formula2>
    </dataValidation>
    <dataValidation type="list" imeMode="halfAlpha" allowBlank="1" showInputMessage="1" showErrorMessage="1" error="リストから選択してください" sqref="L142" xr:uid="{07441363-69D7-4EE5-8AF7-59904C9B60DF}">
      <formula1>"一般,特定,　"</formula1>
    </dataValidation>
    <dataValidation type="date" imeMode="halfAlpha" allowBlank="1" showInputMessage="1" showErrorMessage="1" error="有効な日付を入力してください" sqref="M142:N142" xr:uid="{71E5163F-F845-443D-A621-B35E1D85F715}">
      <formula1>92</formula1>
      <formula2>73415</formula2>
    </dataValidation>
    <dataValidation type="whole" imeMode="halfAlpha" allowBlank="1" showInputMessage="1" showErrorMessage="1" error="有効な数字を入力してください" sqref="O142:P142" xr:uid="{037D8BFE-33A8-4510-985D-3F62ACBEA743}">
      <formula1>-9999999999</formula1>
      <formula2>9999999999</formula2>
    </dataValidation>
    <dataValidation type="whole" imeMode="halfAlpha" allowBlank="1" showInputMessage="1" showErrorMessage="1" error="有効な数字を入力してください" sqref="Q142" xr:uid="{32631735-580D-4D9C-A2DD-9638F4AC8EFE}">
      <formula1>0</formula1>
      <formula2>9999999999</formula2>
    </dataValidation>
    <dataValidation type="whole" imeMode="halfAlpha" allowBlank="1" showInputMessage="1" showErrorMessage="1" error="有効な数字を入力してください" sqref="R142" xr:uid="{7C3FD1E5-B902-4A23-82C9-842BB96B358B}">
      <formula1>0</formula1>
      <formula2>9999999999</formula2>
    </dataValidation>
    <dataValidation type="whole" imeMode="halfAlpha" allowBlank="1" showInputMessage="1" showErrorMessage="1" error="有効な数字を入力してください" sqref="S142" xr:uid="{E4D6E382-8FAF-4ABC-9560-50C18C025E0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2:Y142" xr:uid="{F248BF6A-4377-44CC-A5E3-FD92F848441E}">
      <formula1>-9999999999</formula1>
      <formula2>9999999999</formula2>
    </dataValidation>
    <dataValidation type="list" imeMode="halfAlpha" allowBlank="1" showInputMessage="1" showErrorMessage="1" error="リストから選択してください" sqref="L143" xr:uid="{7D6773FF-5CD9-445E-B0A5-2A413C25E3BF}">
      <formula1>"一般,特定,　"</formula1>
    </dataValidation>
    <dataValidation type="date" imeMode="halfAlpha" allowBlank="1" showInputMessage="1" showErrorMessage="1" error="有効な日付を入力してください" sqref="M143:N143" xr:uid="{FBD0A341-61A5-4058-8DAC-A167834097B3}">
      <formula1>92</formula1>
      <formula2>73415</formula2>
    </dataValidation>
    <dataValidation type="whole" imeMode="halfAlpha" allowBlank="1" showInputMessage="1" showErrorMessage="1" error="有効な数字を入力してください" sqref="O143:P143" xr:uid="{F308E933-FB58-48D7-A80F-01ACD4266B31}">
      <formula1>-9999999999</formula1>
      <formula2>9999999999</formula2>
    </dataValidation>
    <dataValidation type="whole" imeMode="halfAlpha" allowBlank="1" showInputMessage="1" showErrorMessage="1" error="有効な数字を入力してください" sqref="Q143" xr:uid="{4FB2BE04-590C-46CA-96BE-BA841DA65C2C}">
      <formula1>0</formula1>
      <formula2>9999999999</formula2>
    </dataValidation>
    <dataValidation type="whole" imeMode="halfAlpha" allowBlank="1" showInputMessage="1" showErrorMessage="1" error="有効な数字を入力してください" sqref="R143" xr:uid="{3C9583D3-F085-4C9F-9D9C-0252E36BC851}">
      <formula1>0</formula1>
      <formula2>9999999999</formula2>
    </dataValidation>
    <dataValidation type="whole" imeMode="halfAlpha" allowBlank="1" showInputMessage="1" showErrorMessage="1" error="有効な数字を入力してください" sqref="S143" xr:uid="{25D932DC-8A65-429C-B20E-87884AED37E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3:Y143" xr:uid="{5A9BC7B4-B254-415D-8972-6D89544390CB}">
      <formula1>-9999999999</formula1>
      <formula2>9999999999</formula2>
    </dataValidation>
    <dataValidation type="list" imeMode="halfAlpha" allowBlank="1" showInputMessage="1" showErrorMessage="1" error="リストから選択してください" sqref="L144" xr:uid="{A27C629F-239D-42E3-8E2F-7C39A7BB92D4}">
      <formula1>"一般,特定,　"</formula1>
    </dataValidation>
    <dataValidation type="date" imeMode="halfAlpha" allowBlank="1" showInputMessage="1" showErrorMessage="1" error="有効な日付を入力してください" sqref="M144:N144" xr:uid="{6511871F-8CE2-4591-826B-E7B688EB8CC3}">
      <formula1>92</formula1>
      <formula2>73415</formula2>
    </dataValidation>
    <dataValidation type="whole" imeMode="halfAlpha" allowBlank="1" showInputMessage="1" showErrorMessage="1" error="有効な数字を入力してください" sqref="O144:P144" xr:uid="{456F95AB-F750-4E8B-B243-56727A64B8F0}">
      <formula1>-9999999999</formula1>
      <formula2>9999999999</formula2>
    </dataValidation>
    <dataValidation type="whole" imeMode="halfAlpha" allowBlank="1" showInputMessage="1" showErrorMessage="1" error="有効な数字を入力してください" sqref="Q144" xr:uid="{2DB897A9-0711-46C6-9D80-BC6AEDE40AFA}">
      <formula1>0</formula1>
      <formula2>9999999999</formula2>
    </dataValidation>
    <dataValidation type="whole" imeMode="halfAlpha" allowBlank="1" showInputMessage="1" showErrorMessage="1" error="有効な数字を入力してください" sqref="R144" xr:uid="{7AA53C7F-3291-4088-BB87-EF6688FB3075}">
      <formula1>0</formula1>
      <formula2>9999999999</formula2>
    </dataValidation>
    <dataValidation type="whole" imeMode="halfAlpha" allowBlank="1" showInputMessage="1" showErrorMessage="1" error="有効な数字を入力してください" sqref="S144" xr:uid="{1DA85AF0-7480-4E50-A525-3C9FCD4A470F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4:Y144" xr:uid="{2F54DC8E-A72C-4403-9A8F-522EB8E73E72}">
      <formula1>-9999999999</formula1>
      <formula2>9999999999</formula2>
    </dataValidation>
    <dataValidation errorStyle="warning" imeMode="hiragana" allowBlank="1" showInputMessage="1" showErrorMessage="1" sqref="D154:Y154" xr:uid="{40992724-830A-4E8E-A384-51230331A80D}"/>
  </dataValidations>
  <pageMargins left="0.19685039370078741" right="0.19685039370078741" top="0.39370078740157483" bottom="0.19685039370078741" header="0.19685039370078741" footer="0.19685039370078741"/>
  <pageSetup paperSize="9" scale="67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67" customWidth="1"/>
    <col min="2" max="16384" width="9" style="67"/>
  </cols>
  <sheetData>
    <row r="1" spans="1:1" x14ac:dyDescent="0.15">
      <c r="A1" s="67" t="s">
        <v>172</v>
      </c>
    </row>
    <row r="2" spans="1:1" x14ac:dyDescent="0.15">
      <c r="A2" s="67" t="s">
        <v>173</v>
      </c>
    </row>
    <row r="3" spans="1:1" x14ac:dyDescent="0.15">
      <c r="A3" s="6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s="67" t="str">
        <f>"@神奈川県@和歌山県@鹿児島県@"</f>
        <v>@神奈川県@和歌山県@鹿児島県@</v>
      </c>
    </row>
    <row r="6" spans="1:1" x14ac:dyDescent="0.15">
      <c r="A6" s="42" t="s">
        <v>176</v>
      </c>
    </row>
    <row r="7" spans="1:1" x14ac:dyDescent="0.15">
      <c r="A7" s="42" t="s">
        <v>175</v>
      </c>
    </row>
    <row r="8" spans="1:1" x14ac:dyDescent="0.15">
      <c r="A8" s="42" t="s">
        <v>32</v>
      </c>
    </row>
    <row r="9" spans="1:1" x14ac:dyDescent="0.15">
      <c r="A9" s="42" t="s">
        <v>33</v>
      </c>
    </row>
    <row r="10" spans="1:1" x14ac:dyDescent="0.15">
      <c r="A10" s="42" t="s">
        <v>34</v>
      </c>
    </row>
    <row r="11" spans="1:1" x14ac:dyDescent="0.15">
      <c r="A11" s="42" t="s">
        <v>35</v>
      </c>
    </row>
    <row r="12" spans="1:1" x14ac:dyDescent="0.15">
      <c r="A12" s="42" t="s">
        <v>36</v>
      </c>
    </row>
    <row r="13" spans="1:1" x14ac:dyDescent="0.15">
      <c r="A13" s="42" t="s">
        <v>37</v>
      </c>
    </row>
    <row r="14" spans="1:1" x14ac:dyDescent="0.15">
      <c r="A14" s="42" t="s">
        <v>38</v>
      </c>
    </row>
    <row r="15" spans="1:1" x14ac:dyDescent="0.15">
      <c r="A15" s="42" t="s">
        <v>39</v>
      </c>
    </row>
    <row r="16" spans="1:1" x14ac:dyDescent="0.15">
      <c r="A16" s="42" t="s">
        <v>40</v>
      </c>
    </row>
    <row r="17" spans="1:1" x14ac:dyDescent="0.15">
      <c r="A17" s="42" t="s">
        <v>41</v>
      </c>
    </row>
    <row r="18" spans="1:1" x14ac:dyDescent="0.15">
      <c r="A18" s="42" t="s">
        <v>42</v>
      </c>
    </row>
    <row r="19" spans="1:1" x14ac:dyDescent="0.15">
      <c r="A19" s="42" t="s">
        <v>43</v>
      </c>
    </row>
    <row r="20" spans="1:1" x14ac:dyDescent="0.15">
      <c r="A20" s="42" t="s">
        <v>44</v>
      </c>
    </row>
    <row r="21" spans="1:1" x14ac:dyDescent="0.15">
      <c r="A21" s="42" t="s">
        <v>45</v>
      </c>
    </row>
    <row r="22" spans="1:1" x14ac:dyDescent="0.15">
      <c r="A22" s="42" t="s">
        <v>46</v>
      </c>
    </row>
    <row r="23" spans="1:1" x14ac:dyDescent="0.15">
      <c r="A23" s="42" t="s">
        <v>47</v>
      </c>
    </row>
    <row r="24" spans="1:1" x14ac:dyDescent="0.15">
      <c r="A24" s="42" t="s">
        <v>48</v>
      </c>
    </row>
    <row r="25" spans="1:1" x14ac:dyDescent="0.15">
      <c r="A25" s="42" t="s">
        <v>49</v>
      </c>
    </row>
    <row r="26" spans="1:1" x14ac:dyDescent="0.15">
      <c r="A26" s="42" t="s">
        <v>50</v>
      </c>
    </row>
    <row r="27" spans="1:1" x14ac:dyDescent="0.15">
      <c r="A27" s="42" t="s">
        <v>51</v>
      </c>
    </row>
    <row r="28" spans="1:1" x14ac:dyDescent="0.15">
      <c r="A28" s="42" t="s">
        <v>52</v>
      </c>
    </row>
    <row r="29" spans="1:1" x14ac:dyDescent="0.15">
      <c r="A29" s="42" t="s">
        <v>53</v>
      </c>
    </row>
    <row r="30" spans="1:1" x14ac:dyDescent="0.15">
      <c r="A30" s="42" t="s">
        <v>54</v>
      </c>
    </row>
    <row r="31" spans="1:1" x14ac:dyDescent="0.15">
      <c r="A31" s="42" t="s">
        <v>55</v>
      </c>
    </row>
    <row r="32" spans="1:1" x14ac:dyDescent="0.15">
      <c r="A32" s="42" t="s">
        <v>56</v>
      </c>
    </row>
    <row r="33" spans="1:1" x14ac:dyDescent="0.15">
      <c r="A33" s="42" t="s">
        <v>57</v>
      </c>
    </row>
    <row r="34" spans="1:1" x14ac:dyDescent="0.15">
      <c r="A34" s="42" t="s">
        <v>58</v>
      </c>
    </row>
    <row r="35" spans="1:1" x14ac:dyDescent="0.15">
      <c r="A35" s="42" t="s">
        <v>59</v>
      </c>
    </row>
    <row r="36" spans="1:1" x14ac:dyDescent="0.15">
      <c r="A36" s="42" t="s">
        <v>60</v>
      </c>
    </row>
    <row r="37" spans="1:1" x14ac:dyDescent="0.15">
      <c r="A37" s="42" t="s">
        <v>61</v>
      </c>
    </row>
    <row r="38" spans="1:1" x14ac:dyDescent="0.15">
      <c r="A38" s="42" t="s">
        <v>62</v>
      </c>
    </row>
    <row r="39" spans="1:1" x14ac:dyDescent="0.15">
      <c r="A39" s="42" t="s">
        <v>63</v>
      </c>
    </row>
    <row r="40" spans="1:1" x14ac:dyDescent="0.15">
      <c r="A40" s="42" t="s">
        <v>64</v>
      </c>
    </row>
    <row r="41" spans="1:1" x14ac:dyDescent="0.15">
      <c r="A41" s="42" t="s">
        <v>65</v>
      </c>
    </row>
    <row r="42" spans="1:1" x14ac:dyDescent="0.15">
      <c r="A42" s="42" t="s">
        <v>66</v>
      </c>
    </row>
    <row r="43" spans="1:1" x14ac:dyDescent="0.15">
      <c r="A43" s="42" t="s">
        <v>67</v>
      </c>
    </row>
    <row r="44" spans="1:1" x14ac:dyDescent="0.15">
      <c r="A44" s="42" t="s">
        <v>68</v>
      </c>
    </row>
    <row r="45" spans="1:1" x14ac:dyDescent="0.15">
      <c r="A45" s="42" t="s">
        <v>69</v>
      </c>
    </row>
    <row r="46" spans="1:1" x14ac:dyDescent="0.15">
      <c r="A46" s="42" t="s">
        <v>70</v>
      </c>
    </row>
    <row r="47" spans="1:1" x14ac:dyDescent="0.15">
      <c r="A47" s="42" t="s">
        <v>71</v>
      </c>
    </row>
    <row r="48" spans="1:1" x14ac:dyDescent="0.15">
      <c r="A48" s="42" t="s">
        <v>72</v>
      </c>
    </row>
    <row r="49" spans="1:1" x14ac:dyDescent="0.15">
      <c r="A49" s="42" t="s">
        <v>73</v>
      </c>
    </row>
    <row r="50" spans="1:1" x14ac:dyDescent="0.15">
      <c r="A50" s="42" t="s">
        <v>74</v>
      </c>
    </row>
    <row r="51" spans="1:1" x14ac:dyDescent="0.15">
      <c r="A51" s="42" t="s">
        <v>75</v>
      </c>
    </row>
    <row r="52" spans="1:1" x14ac:dyDescent="0.15">
      <c r="A52" s="42" t="s">
        <v>76</v>
      </c>
    </row>
    <row r="53" spans="1:1" x14ac:dyDescent="0.15">
      <c r="A53" s="42" t="s">
        <v>77</v>
      </c>
    </row>
  </sheetData>
  <sheetProtection algorithmName="SHA-512" hashValue="iyS6ADxKpR0+PifjJLoULd8YkGvW2VEtpFasJKAk+hdrInQdRDZ9sDzSEs0Z1PZeuRCswLVw1sUp+M94J4KVog==" saltValue="Yg7AQ63R7d+Jkq8XbIeWL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2020-03-25T02:36:50Z</cp:lastPrinted>
  <dcterms:created xsi:type="dcterms:W3CDTF">2018-07-20T07:50:20Z</dcterms:created>
  <dcterms:modified xsi:type="dcterms:W3CDTF">2026-01-23T00:03:05Z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